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C:\Users\ar-nn\Desktop\"/>
    </mc:Choice>
  </mc:AlternateContent>
  <xr:revisionPtr revIDLastSave="0" documentId="13_ncr:1_{318122BB-7EC9-4F68-A128-677D0C915808}" xr6:coauthVersionLast="45" xr6:coauthVersionMax="45" xr10:uidLastSave="{00000000-0000-0000-0000-000000000000}"/>
  <bookViews>
    <workbookView xWindow="28680" yWindow="-120" windowWidth="29040" windowHeight="15840" xr2:uid="{00000000-000D-0000-FFFF-FFFF00000000}"/>
  </bookViews>
  <sheets>
    <sheet name="Start" sheetId="6" r:id="rId1"/>
    <sheet name="1 - Pilotstichprobe" sheetId="4" r:id="rId2"/>
    <sheet name="2 - Präzision" sheetId="3" r:id="rId3"/>
    <sheet name="3 - Bewertung" sheetId="2" r:id="rId4"/>
  </sheets>
  <definedNames>
    <definedName name="_xlnm.Database">#REF!</definedName>
    <definedName name="_xlnm.Print_Area" localSheetId="1">'1 - Pilotstichprobe'!$A$1:$L$67</definedName>
    <definedName name="_xlnm.Print_Area" localSheetId="2">'2 - Präzision'!$A$1:$N$47</definedName>
    <definedName name="_xlnm.Print_Area" localSheetId="3">'3 - Bewertung'!$A$1:$P$35</definedName>
    <definedName name="_xlnm.Print_Area" localSheetId="0">Start!$A$1:$E$21</definedName>
    <definedName name="FalscheAblehnung">'2 - Präzision'!$C$32:$E$32</definedName>
    <definedName name="FalscheAnnahme">'2 - Präzision'!$B$33:$B$40</definedName>
    <definedName name="MPU_Schätzung">#REF!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6" l="1"/>
  <c r="B5" i="2"/>
  <c r="C5" i="2"/>
  <c r="B6" i="2"/>
  <c r="C6" i="2"/>
  <c r="B7" i="2"/>
  <c r="C7"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B92" i="2"/>
  <c r="C92"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B108" i="2"/>
  <c r="C108" i="2"/>
  <c r="B109" i="2"/>
  <c r="C109" i="2"/>
  <c r="B110" i="2"/>
  <c r="C110" i="2"/>
  <c r="B111" i="2"/>
  <c r="C111" i="2"/>
  <c r="B112" i="2"/>
  <c r="C112" i="2"/>
  <c r="B113" i="2"/>
  <c r="C113" i="2"/>
  <c r="B114" i="2"/>
  <c r="C114" i="2"/>
  <c r="B115" i="2"/>
  <c r="C115" i="2"/>
  <c r="B116" i="2"/>
  <c r="C116" i="2"/>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B148" i="2"/>
  <c r="C148" i="2"/>
  <c r="B149" i="2"/>
  <c r="C149" i="2"/>
  <c r="B150" i="2"/>
  <c r="C150" i="2"/>
  <c r="B151" i="2"/>
  <c r="C151" i="2"/>
  <c r="B152" i="2"/>
  <c r="C152" i="2"/>
  <c r="B153" i="2"/>
  <c r="C153" i="2"/>
  <c r="B154" i="2"/>
  <c r="C154" i="2"/>
  <c r="B155" i="2"/>
  <c r="C155" i="2"/>
  <c r="B156" i="2"/>
  <c r="C156" i="2"/>
  <c r="B157" i="2"/>
  <c r="C157" i="2"/>
  <c r="B158" i="2"/>
  <c r="C158" i="2"/>
  <c r="B159" i="2"/>
  <c r="C159" i="2"/>
  <c r="B160" i="2"/>
  <c r="C160" i="2"/>
  <c r="B161" i="2"/>
  <c r="C161" i="2"/>
  <c r="B162" i="2"/>
  <c r="C162" i="2"/>
  <c r="B163" i="2"/>
  <c r="C163" i="2"/>
  <c r="B164" i="2"/>
  <c r="C164" i="2"/>
  <c r="B165" i="2"/>
  <c r="C165" i="2"/>
  <c r="B166" i="2"/>
  <c r="C166" i="2"/>
  <c r="B167" i="2"/>
  <c r="C167" i="2"/>
  <c r="B168" i="2"/>
  <c r="C168" i="2"/>
  <c r="B169" i="2"/>
  <c r="C169" i="2"/>
  <c r="B170" i="2"/>
  <c r="C170" i="2"/>
  <c r="B171" i="2"/>
  <c r="C171" i="2"/>
  <c r="B172" i="2"/>
  <c r="C172" i="2"/>
  <c r="B173" i="2"/>
  <c r="C173" i="2"/>
  <c r="B174" i="2"/>
  <c r="C174" i="2"/>
  <c r="B175" i="2"/>
  <c r="C175" i="2"/>
  <c r="B176" i="2"/>
  <c r="C176" i="2"/>
  <c r="B177" i="2"/>
  <c r="C177" i="2"/>
  <c r="B178" i="2"/>
  <c r="C178" i="2"/>
  <c r="B179" i="2"/>
  <c r="C179" i="2"/>
  <c r="B180" i="2"/>
  <c r="C180" i="2"/>
  <c r="B181" i="2"/>
  <c r="C181" i="2"/>
  <c r="B182" i="2"/>
  <c r="C182" i="2"/>
  <c r="B183" i="2"/>
  <c r="C183" i="2"/>
  <c r="B184" i="2"/>
  <c r="C184" i="2"/>
  <c r="B185" i="2"/>
  <c r="C185" i="2"/>
  <c r="B186" i="2"/>
  <c r="C186" i="2"/>
  <c r="B187" i="2"/>
  <c r="C187" i="2"/>
  <c r="B188" i="2"/>
  <c r="C188" i="2"/>
  <c r="B189" i="2"/>
  <c r="C189" i="2"/>
  <c r="B190" i="2"/>
  <c r="C190" i="2"/>
  <c r="B191" i="2"/>
  <c r="C191" i="2"/>
  <c r="B192" i="2"/>
  <c r="C192" i="2"/>
  <c r="B193" i="2"/>
  <c r="C193" i="2"/>
  <c r="B194" i="2"/>
  <c r="C194" i="2"/>
  <c r="B195" i="2"/>
  <c r="C195" i="2"/>
  <c r="B196" i="2"/>
  <c r="C196" i="2"/>
  <c r="B197" i="2"/>
  <c r="C197" i="2"/>
  <c r="B198" i="2"/>
  <c r="C198" i="2"/>
  <c r="B199" i="2"/>
  <c r="C199" i="2"/>
  <c r="B200" i="2"/>
  <c r="C200" i="2"/>
  <c r="B201" i="2"/>
  <c r="C201" i="2"/>
  <c r="B202" i="2"/>
  <c r="C202" i="2"/>
  <c r="B203" i="2"/>
  <c r="C203" i="2"/>
  <c r="B204" i="2"/>
  <c r="C204" i="2"/>
  <c r="B205" i="2"/>
  <c r="C205" i="2"/>
  <c r="B206" i="2"/>
  <c r="C206" i="2"/>
  <c r="B207" i="2"/>
  <c r="C207" i="2"/>
  <c r="B208" i="2"/>
  <c r="C208" i="2"/>
  <c r="B209" i="2"/>
  <c r="C209" i="2"/>
  <c r="B210" i="2"/>
  <c r="C210" i="2"/>
  <c r="B211" i="2"/>
  <c r="C211" i="2"/>
  <c r="B212" i="2"/>
  <c r="C212" i="2"/>
  <c r="B213" i="2"/>
  <c r="C213" i="2"/>
  <c r="B214" i="2"/>
  <c r="C214" i="2"/>
  <c r="B215" i="2"/>
  <c r="C215" i="2"/>
  <c r="B216" i="2"/>
  <c r="C216" i="2"/>
  <c r="B217" i="2"/>
  <c r="C217" i="2"/>
  <c r="B218" i="2"/>
  <c r="C218" i="2"/>
  <c r="B219" i="2"/>
  <c r="C219" i="2"/>
  <c r="B220" i="2"/>
  <c r="C220" i="2"/>
  <c r="B221" i="2"/>
  <c r="C221" i="2"/>
  <c r="B222" i="2"/>
  <c r="C222" i="2"/>
  <c r="B223" i="2"/>
  <c r="C223" i="2"/>
  <c r="B224" i="2"/>
  <c r="C224" i="2"/>
  <c r="B225" i="2"/>
  <c r="C225" i="2"/>
  <c r="B226" i="2"/>
  <c r="C226" i="2"/>
  <c r="B227" i="2"/>
  <c r="C227" i="2"/>
  <c r="B228" i="2"/>
  <c r="C228" i="2"/>
  <c r="B229" i="2"/>
  <c r="C229" i="2"/>
  <c r="B230" i="2"/>
  <c r="C230" i="2"/>
  <c r="B231" i="2"/>
  <c r="C231" i="2"/>
  <c r="B232" i="2"/>
  <c r="C232" i="2"/>
  <c r="B233" i="2"/>
  <c r="C233" i="2"/>
  <c r="B234" i="2"/>
  <c r="C234" i="2"/>
  <c r="B235" i="2"/>
  <c r="C235" i="2"/>
  <c r="B236" i="2"/>
  <c r="C236" i="2"/>
  <c r="B237" i="2"/>
  <c r="C237" i="2"/>
  <c r="B238" i="2"/>
  <c r="C238" i="2"/>
  <c r="B239" i="2"/>
  <c r="C239" i="2"/>
  <c r="B240" i="2"/>
  <c r="C240" i="2"/>
  <c r="B241" i="2"/>
  <c r="C241" i="2"/>
  <c r="B242" i="2"/>
  <c r="C242" i="2"/>
  <c r="B243" i="2"/>
  <c r="C243" i="2"/>
  <c r="B244" i="2"/>
  <c r="C244" i="2"/>
  <c r="B245" i="2"/>
  <c r="C245" i="2"/>
  <c r="B246" i="2"/>
  <c r="C246" i="2"/>
  <c r="B247" i="2"/>
  <c r="C247" i="2"/>
  <c r="B248" i="2"/>
  <c r="C248" i="2"/>
  <c r="B249" i="2"/>
  <c r="C249" i="2"/>
  <c r="B250" i="2"/>
  <c r="C250" i="2"/>
  <c r="B251" i="2"/>
  <c r="C251" i="2"/>
  <c r="B252" i="2"/>
  <c r="C252" i="2"/>
  <c r="B253" i="2"/>
  <c r="C253" i="2"/>
  <c r="B254" i="2"/>
  <c r="C254" i="2"/>
  <c r="B255" i="2"/>
  <c r="C255" i="2"/>
  <c r="B256" i="2"/>
  <c r="C256" i="2"/>
  <c r="B257" i="2"/>
  <c r="C257" i="2"/>
  <c r="B258" i="2"/>
  <c r="C258" i="2"/>
  <c r="B259" i="2"/>
  <c r="C259" i="2"/>
  <c r="B260" i="2"/>
  <c r="C260" i="2"/>
  <c r="B261" i="2"/>
  <c r="C261" i="2"/>
  <c r="B262" i="2"/>
  <c r="C262" i="2"/>
  <c r="B263" i="2"/>
  <c r="C263" i="2"/>
  <c r="B264" i="2"/>
  <c r="C264" i="2"/>
  <c r="B265" i="2"/>
  <c r="C265" i="2"/>
  <c r="B266" i="2"/>
  <c r="C266" i="2"/>
  <c r="B267" i="2"/>
  <c r="C267" i="2"/>
  <c r="B268" i="2"/>
  <c r="C268" i="2"/>
  <c r="B269" i="2"/>
  <c r="C269" i="2"/>
  <c r="B270" i="2"/>
  <c r="C270" i="2"/>
  <c r="B271" i="2"/>
  <c r="C271" i="2"/>
  <c r="B272" i="2"/>
  <c r="C272" i="2"/>
  <c r="B273" i="2"/>
  <c r="C273" i="2"/>
  <c r="B274" i="2"/>
  <c r="C274" i="2"/>
  <c r="B275" i="2"/>
  <c r="C275" i="2"/>
  <c r="B276" i="2"/>
  <c r="C276" i="2"/>
  <c r="B277" i="2"/>
  <c r="C277" i="2"/>
  <c r="B278" i="2"/>
  <c r="C278" i="2"/>
  <c r="B279" i="2"/>
  <c r="C279" i="2"/>
  <c r="B280" i="2"/>
  <c r="C280" i="2"/>
  <c r="B281" i="2"/>
  <c r="C281" i="2"/>
  <c r="B282" i="2"/>
  <c r="C282" i="2"/>
  <c r="B283" i="2"/>
  <c r="C283" i="2"/>
  <c r="B284" i="2"/>
  <c r="C284" i="2"/>
  <c r="B285" i="2"/>
  <c r="C285" i="2"/>
  <c r="B286" i="2"/>
  <c r="C286" i="2"/>
  <c r="B287" i="2"/>
  <c r="C287" i="2"/>
  <c r="B288" i="2"/>
  <c r="C288" i="2"/>
  <c r="B289" i="2"/>
  <c r="C289" i="2"/>
  <c r="B290" i="2"/>
  <c r="C290" i="2"/>
  <c r="B291" i="2"/>
  <c r="C291" i="2"/>
  <c r="B292" i="2"/>
  <c r="C292" i="2"/>
  <c r="B293" i="2"/>
  <c r="C293" i="2"/>
  <c r="B294" i="2"/>
  <c r="C294" i="2"/>
  <c r="B295" i="2"/>
  <c r="C295" i="2"/>
  <c r="B296" i="2"/>
  <c r="C296" i="2"/>
  <c r="B297" i="2"/>
  <c r="C297" i="2"/>
  <c r="B298" i="2"/>
  <c r="C298" i="2"/>
  <c r="B299" i="2"/>
  <c r="C299" i="2"/>
  <c r="B300" i="2"/>
  <c r="C300" i="2"/>
  <c r="B301" i="2"/>
  <c r="C301" i="2"/>
  <c r="B302" i="2"/>
  <c r="C302" i="2"/>
  <c r="B303" i="2"/>
  <c r="C303" i="2"/>
  <c r="C4" i="2"/>
  <c r="B4" i="2"/>
  <c r="B20" i="3" l="1"/>
  <c r="D34" i="4" l="1"/>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2" i="2"/>
  <c r="B2" i="2"/>
  <c r="K8" i="2"/>
  <c r="B14" i="3"/>
  <c r="F46" i="4"/>
  <c r="F47" i="4"/>
  <c r="F48" i="4"/>
  <c r="F49" i="4"/>
  <c r="F50" i="4"/>
  <c r="F51" i="4"/>
  <c r="F52" i="4"/>
  <c r="F53" i="4"/>
  <c r="F54" i="4"/>
  <c r="F55" i="4"/>
  <c r="F56" i="4"/>
  <c r="F57" i="4"/>
  <c r="F58" i="4"/>
  <c r="F59" i="4"/>
  <c r="F60" i="4"/>
  <c r="F61" i="4"/>
  <c r="F62" i="4"/>
  <c r="F63" i="4"/>
  <c r="E46" i="4"/>
  <c r="E47" i="4"/>
  <c r="E48" i="4"/>
  <c r="E49" i="4"/>
  <c r="E50" i="4"/>
  <c r="E51" i="4"/>
  <c r="E52" i="4"/>
  <c r="E53" i="4"/>
  <c r="E54" i="4"/>
  <c r="E55" i="4"/>
  <c r="E56" i="4"/>
  <c r="E57" i="4"/>
  <c r="E58" i="4"/>
  <c r="E59" i="4"/>
  <c r="E60" i="4"/>
  <c r="E61" i="4"/>
  <c r="E62" i="4"/>
  <c r="E63" i="4"/>
  <c r="D4" i="4"/>
  <c r="B3" i="4"/>
  <c r="C3" i="4"/>
  <c r="B12" i="3"/>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B16" i="3" l="1"/>
  <c r="K28" i="2" s="1"/>
  <c r="K33" i="2" s="1"/>
  <c r="G3" i="4"/>
  <c r="E4" i="4"/>
  <c r="E8" i="4"/>
  <c r="F8" i="4" s="1"/>
  <c r="E41" i="4"/>
  <c r="F41" i="4" s="1"/>
  <c r="E33" i="4"/>
  <c r="F33" i="4" s="1"/>
  <c r="E9" i="4"/>
  <c r="F9" i="4" s="1"/>
  <c r="E25" i="4"/>
  <c r="F25" i="4" s="1"/>
  <c r="E7" i="4"/>
  <c r="F7" i="4" s="1"/>
  <c r="E12" i="4"/>
  <c r="F12" i="4" s="1"/>
  <c r="E17" i="4"/>
  <c r="F17" i="4" s="1"/>
  <c r="F4" i="4"/>
  <c r="E24" i="4"/>
  <c r="F24" i="4" s="1"/>
  <c r="E43" i="4"/>
  <c r="F43" i="4" s="1"/>
  <c r="E35" i="4"/>
  <c r="F35" i="4" s="1"/>
  <c r="E27" i="4"/>
  <c r="F27" i="4" s="1"/>
  <c r="E19" i="4"/>
  <c r="F19" i="4" s="1"/>
  <c r="E11" i="4"/>
  <c r="F11" i="4" s="1"/>
  <c r="E42" i="4"/>
  <c r="F42" i="4" s="1"/>
  <c r="E34" i="4"/>
  <c r="F34" i="4" s="1"/>
  <c r="E26" i="4"/>
  <c r="F26" i="4" s="1"/>
  <c r="E18" i="4"/>
  <c r="F18" i="4" s="1"/>
  <c r="E10" i="4"/>
  <c r="F10" i="4" s="1"/>
  <c r="E32" i="4"/>
  <c r="F32" i="4" s="1"/>
  <c r="E39" i="4"/>
  <c r="F39" i="4" s="1"/>
  <c r="E15" i="4"/>
  <c r="F15" i="4" s="1"/>
  <c r="E38" i="4"/>
  <c r="F38" i="4" s="1"/>
  <c r="E30" i="4"/>
  <c r="F30" i="4" s="1"/>
  <c r="E22" i="4"/>
  <c r="F22" i="4" s="1"/>
  <c r="E14" i="4"/>
  <c r="F14" i="4" s="1"/>
  <c r="E6" i="4"/>
  <c r="F6" i="4" s="1"/>
  <c r="E16" i="4"/>
  <c r="F16" i="4" s="1"/>
  <c r="E23" i="4"/>
  <c r="F23" i="4" s="1"/>
  <c r="D3" i="4"/>
  <c r="E37" i="4"/>
  <c r="F37" i="4" s="1"/>
  <c r="E21" i="4"/>
  <c r="F21" i="4" s="1"/>
  <c r="E13" i="4"/>
  <c r="F13" i="4" s="1"/>
  <c r="E5" i="4"/>
  <c r="F5" i="4" s="1"/>
  <c r="E40" i="4"/>
  <c r="F40" i="4" s="1"/>
  <c r="E31" i="4"/>
  <c r="F31" i="4" s="1"/>
  <c r="E45" i="4"/>
  <c r="F45" i="4" s="1"/>
  <c r="E29" i="4"/>
  <c r="F29" i="4" s="1"/>
  <c r="E44" i="4"/>
  <c r="F44" i="4" s="1"/>
  <c r="E36" i="4"/>
  <c r="F36" i="4" s="1"/>
  <c r="E28" i="4"/>
  <c r="F28" i="4" s="1"/>
  <c r="E20" i="4"/>
  <c r="F20" i="4" s="1"/>
  <c r="K10"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D8" i="2" l="1"/>
  <c r="D9" i="2"/>
  <c r="D10" i="2"/>
  <c r="D11" i="2"/>
  <c r="D12" i="2"/>
  <c r="D13" i="2"/>
  <c r="D14" i="2"/>
  <c r="D15" i="2"/>
  <c r="D16" i="2"/>
  <c r="D17" i="2"/>
  <c r="D18" i="2"/>
  <c r="D19" i="2"/>
  <c r="D20" i="2"/>
  <c r="D21" i="2"/>
  <c r="D22" i="2"/>
  <c r="D24" i="2"/>
  <c r="D23" i="2"/>
  <c r="D25" i="2"/>
  <c r="D26" i="2"/>
  <c r="D27" i="2"/>
  <c r="D28" i="2"/>
  <c r="D29" i="2"/>
  <c r="D30" i="2"/>
  <c r="D31" i="2"/>
  <c r="D32" i="2"/>
  <c r="D5" i="2"/>
  <c r="E51" i="2" s="1"/>
  <c r="F51" i="2" s="1"/>
  <c r="D6" i="2"/>
  <c r="D4" i="2"/>
  <c r="D7" i="2"/>
  <c r="B3" i="2"/>
  <c r="C3" i="2"/>
  <c r="K24" i="2"/>
  <c r="B18" i="3"/>
  <c r="K22" i="2"/>
  <c r="G3" i="2" l="1"/>
  <c r="E52" i="2"/>
  <c r="F52" i="2" s="1"/>
  <c r="E44" i="2"/>
  <c r="F44" i="2" s="1"/>
  <c r="E60" i="2"/>
  <c r="F60" i="2" s="1"/>
  <c r="E30" i="2"/>
  <c r="F30" i="2" s="1"/>
  <c r="E54" i="2"/>
  <c r="F54" i="2" s="1"/>
  <c r="E57" i="2"/>
  <c r="F57" i="2" s="1"/>
  <c r="E50" i="2"/>
  <c r="F50" i="2" s="1"/>
  <c r="E7" i="2"/>
  <c r="F7" i="2" s="1"/>
  <c r="E62" i="2"/>
  <c r="F62" i="2" s="1"/>
  <c r="E32" i="2"/>
  <c r="F32" i="2" s="1"/>
  <c r="E58" i="2"/>
  <c r="F58" i="2" s="1"/>
  <c r="E49" i="2"/>
  <c r="F49" i="2" s="1"/>
  <c r="E40" i="2"/>
  <c r="F40" i="2" s="1"/>
  <c r="E35" i="2"/>
  <c r="F35" i="2" s="1"/>
  <c r="E31" i="2"/>
  <c r="F31" i="2" s="1"/>
  <c r="E48" i="2"/>
  <c r="F48" i="2" s="1"/>
  <c r="E43" i="2"/>
  <c r="F43" i="2" s="1"/>
  <c r="E39" i="2"/>
  <c r="F39" i="2" s="1"/>
  <c r="E56" i="2"/>
  <c r="F56" i="2" s="1"/>
  <c r="E53" i="2"/>
  <c r="F53" i="2" s="1"/>
  <c r="E61" i="2"/>
  <c r="F61" i="2" s="1"/>
  <c r="E29" i="2"/>
  <c r="F29" i="2" s="1"/>
  <c r="E37" i="2"/>
  <c r="F37" i="2" s="1"/>
  <c r="E45" i="2"/>
  <c r="F45" i="2" s="1"/>
  <c r="E26" i="2"/>
  <c r="F26" i="2" s="1"/>
  <c r="E47" i="2"/>
  <c r="F47" i="2" s="1"/>
  <c r="E41" i="2"/>
  <c r="F41" i="2" s="1"/>
  <c r="E59" i="2"/>
  <c r="F59" i="2" s="1"/>
  <c r="E17" i="2"/>
  <c r="F17" i="2" s="1"/>
  <c r="E38" i="2"/>
  <c r="F38" i="2" s="1"/>
  <c r="E55" i="2"/>
  <c r="F55" i="2" s="1"/>
  <c r="E34" i="2"/>
  <c r="F34" i="2" s="1"/>
  <c r="E28" i="2"/>
  <c r="F28" i="2" s="1"/>
  <c r="E46" i="2"/>
  <c r="F46" i="2" s="1"/>
  <c r="E33" i="2"/>
  <c r="F33" i="2" s="1"/>
  <c r="E42" i="2"/>
  <c r="F42" i="2" s="1"/>
  <c r="E36" i="2"/>
  <c r="F36" i="2" s="1"/>
  <c r="E12" i="2"/>
  <c r="F12" i="2" s="1"/>
  <c r="E27" i="2"/>
  <c r="F27" i="2" s="1"/>
  <c r="E25" i="2"/>
  <c r="F25" i="2" s="1"/>
  <c r="E16" i="2"/>
  <c r="F16" i="2" s="1"/>
  <c r="E24" i="2"/>
  <c r="F24" i="2" s="1"/>
  <c r="E14" i="2"/>
  <c r="F14" i="2" s="1"/>
  <c r="E10" i="2"/>
  <c r="F10" i="2" s="1"/>
  <c r="E22" i="2"/>
  <c r="F22" i="2" s="1"/>
  <c r="E21" i="2"/>
  <c r="F21" i="2" s="1"/>
  <c r="E6" i="2"/>
  <c r="F6" i="2" s="1"/>
  <c r="E13" i="2"/>
  <c r="F13" i="2" s="1"/>
  <c r="E8" i="2"/>
  <c r="F8" i="2" s="1"/>
  <c r="E23" i="2"/>
  <c r="F23" i="2" s="1"/>
  <c r="E9" i="2"/>
  <c r="F9" i="2" s="1"/>
  <c r="E20" i="2"/>
  <c r="F20" i="2" s="1"/>
  <c r="E15" i="2"/>
  <c r="F15" i="2" s="1"/>
  <c r="E4" i="2"/>
  <c r="E19" i="2"/>
  <c r="F19" i="2" s="1"/>
  <c r="E5" i="2"/>
  <c r="F5" i="2" s="1"/>
  <c r="E18" i="2"/>
  <c r="F18" i="2" s="1"/>
  <c r="D3" i="2"/>
  <c r="K6" i="2" s="1"/>
  <c r="E11" i="2"/>
  <c r="F11" i="2" s="1"/>
  <c r="F4" i="2" l="1"/>
  <c r="F3" i="2" s="1"/>
  <c r="E3" i="2"/>
  <c r="K20" i="2"/>
  <c r="B22" i="3"/>
  <c r="B24" i="3" l="1"/>
  <c r="K12" i="2" s="1"/>
  <c r="K14" i="2" l="1"/>
  <c r="K26" i="2"/>
  <c r="K32" i="2" s="1"/>
  <c r="K27" i="2" l="1"/>
  <c r="K35" i="2"/>
  <c r="K34" i="2" s="1"/>
</calcChain>
</file>

<file path=xl/sharedStrings.xml><?xml version="1.0" encoding="utf-8"?>
<sst xmlns="http://schemas.openxmlformats.org/spreadsheetml/2006/main" count="72" uniqueCount="60">
  <si>
    <t>Abweichung</t>
  </si>
  <si>
    <t>Standardabweichung</t>
  </si>
  <si>
    <t>Buchwert</t>
  </si>
  <si>
    <t>Tatsächlicher Wert</t>
  </si>
  <si>
    <t>Laufende Nummer der Pilot- stichprobe</t>
  </si>
  <si>
    <t xml:space="preserve">Erfassen Sie die Werte der Pilotstichprobe </t>
  </si>
  <si>
    <t>(maximal 60) in den Spalten B und C</t>
  </si>
  <si>
    <t>Risiko falscher Annahme</t>
  </si>
  <si>
    <t>Risiko falscher Ablehnung</t>
  </si>
  <si>
    <t>Vorgaben aus EU-Papier KOM ESF-Audits</t>
  </si>
  <si>
    <t>Gewünschte Präzision</t>
  </si>
  <si>
    <t>Ermittlung der gewünschten Präzision</t>
  </si>
  <si>
    <t>Konfidenzniveau</t>
  </si>
  <si>
    <t>Eingaben über Dropdownfelder</t>
  </si>
  <si>
    <t>Laufende Nummer der endgültigen Stichprobe</t>
  </si>
  <si>
    <t>Erreichte Präzision</t>
  </si>
  <si>
    <t>Untere Grenze</t>
  </si>
  <si>
    <t>Obere Grenze</t>
  </si>
  <si>
    <t>Gesamtergebnis</t>
  </si>
  <si>
    <t>Erwartungswert</t>
  </si>
  <si>
    <t>(hellgrau eingefärbt) = Ergebnisse</t>
  </si>
  <si>
    <t>Schritt 1 : Dokumentation der Pilotstichprobe</t>
  </si>
  <si>
    <t>Schritt 2 : Festlegung der Parameter / Ermittlung Stichprobenumfang</t>
  </si>
  <si>
    <t>Schritt 3 : Ermittlung Ergebnis</t>
  </si>
  <si>
    <t>&lt;</t>
  </si>
  <si>
    <t>Mittelwert</t>
  </si>
  <si>
    <t>Standardabweichung (gesamt)</t>
  </si>
  <si>
    <t>Stichproben-buchwert</t>
  </si>
  <si>
    <t>Stichproben-gesamtfehler</t>
  </si>
  <si>
    <t>Aktenanzahl in Stück (N)</t>
  </si>
  <si>
    <t>Zu prüfende Akten (n)</t>
  </si>
  <si>
    <t>2% Grenze (TE)</t>
  </si>
  <si>
    <t>Koeffizient
(Risiko falscher Ablehnung/Annahme)</t>
  </si>
  <si>
    <t>Mittelwert der Abweichung</t>
  </si>
  <si>
    <t>Konfidenzniveau 
(Sicherheitsniveau)</t>
  </si>
  <si>
    <t>Übererklärung 
(Summe der Abweichungen; Stichprobengesamtfehler)</t>
  </si>
  <si>
    <t>Wahrscheinlichkeitswert der Positionen 
(Extrapolation des Fehlers)</t>
  </si>
  <si>
    <t>Standardnormalabweichung 
(STABWN)</t>
  </si>
  <si>
    <t xml:space="preserve"> = Erreichte Präzision + Wahrscheinl.wert der Positionen</t>
  </si>
  <si>
    <t xml:space="preserve"> = Buchwert - gewünschte Präzision</t>
  </si>
  <si>
    <t xml:space="preserve"> = (-1) * Erreichte Präzision + Wahrscheinl.wert der Positionen</t>
  </si>
  <si>
    <t>a) Prüfungswert, basierend auf Extrapolation</t>
  </si>
  <si>
    <t>b) Abgleich, ob Präzision ausreichend (Existiert ein wesentlicher Fehler?)</t>
  </si>
  <si>
    <t>c) Bewertung der Ergebnisse (Präzisionsintervall)</t>
  </si>
  <si>
    <t>Inhalt</t>
  </si>
  <si>
    <t>Differenzenschätzung</t>
  </si>
  <si>
    <t>1 - Pilotstichprobe</t>
  </si>
  <si>
    <t>2 - Präzision</t>
  </si>
  <si>
    <t>3 - Bewertung</t>
  </si>
  <si>
    <t>Alle Beispiele basieren auf den funktionalen Möglichkeiten von Excel, ohne Einsatz von Pivottabellen oder Makros. Die Formeln sind bewusst nicht geschützt, damit Sie diese ggfs. an Ihre individuellen Daten anpassen können. Für Ideen, Feedback und Anregungen sind wir jederzeit dankbar.</t>
  </si>
  <si>
    <t>In dieser Mappe präsentieren wir Ihnen den Einsatz der Differenzenschätzung. Das Beispiel beruht auf einer Pilotstichprobe von 30 Buchungen aus einer größeren Grundgesamtheit. Die Werte der hier verwendeten Pilotstichprobe können Sie durch Daten aus Ihrer Prüfungspraxis ersetzen.</t>
  </si>
  <si>
    <t xml:space="preserve">Die Inhalte dieser Mappe wurden mit größtmöglicher Sorgfalt erstellt. addResults übernimmt jedoch keine Gewähr für die Richtigkeit und Vollständigkeit der bereitgestellten Inhalte. Die Nutzung der Inhalte der Mappe erfolgt auf eigene Gefahr des Nutzers. </t>
  </si>
  <si>
    <t>Vergleich zwischen Buchwert und extrapoliertem Wert unter Berücksichtigung der Präzision</t>
  </si>
  <si>
    <t>Das Tool ist auf max. 300 Eingaben ausgelegt.</t>
  </si>
  <si>
    <t>Standardabweichung der Fehler in der Stp (σ)</t>
  </si>
  <si>
    <t>Standardabweichung 
der Pilotstichprobe aus 1 (σ)</t>
  </si>
  <si>
    <t>Standardabweichung
(pro Position)</t>
  </si>
  <si>
    <t>Standardabweichung
(Abw-MW der Abw)²</t>
  </si>
  <si>
    <t>(hellgelb eingefärbt) = Erfassung</t>
  </si>
  <si>
    <t>Bei Fragen: +49 2205 90 66 000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</si>
</sst>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0"/>
  </numFmts>
  <fonts count="22" x14ac:knownFonts="1">
    <font>
      <sz val="10"/>
      <name val="Arial"/>
    </font>
    <font>
      <sz val="10"/>
      <name val="Arial"/>
      <family val="2"/>
    </font>
    <font>
      <sz val="8"/>
      <name val="Arial"/>
      <family val="2"/>
    </font>
    <font>
      <u/>
      <sz val="10"/>
      <color indexed="12"/>
      <name val="Arial"/>
      <family val="2"/>
    </font>
    <font>
      <sz val="10"/>
      <name val="Calibri"/>
      <family val="2"/>
      <scheme val="minor"/>
    </font>
    <font>
      <b/>
      <sz val="26"/>
      <color theme="4"/>
      <name val="Calibri"/>
      <family val="2"/>
      <scheme val="minor"/>
    </font>
    <font>
      <b/>
      <sz val="26"/>
      <color rgb="FF860046"/>
      <name val="Calibri"/>
      <family val="2"/>
      <scheme val="minor"/>
    </font>
    <font>
      <b/>
      <sz val="12"/>
      <name val="Calibri"/>
      <family val="2"/>
      <scheme val="minor"/>
    </font>
    <font>
      <b/>
      <sz val="12"/>
      <color theme="4"/>
      <name val="Calibri"/>
      <family val="2"/>
      <scheme val="minor"/>
    </font>
    <font>
      <b/>
      <sz val="12"/>
      <color rgb="FF860046"/>
      <name val="Calibri"/>
      <family val="2"/>
      <scheme val="minor"/>
    </font>
    <font>
      <b/>
      <sz val="10"/>
      <name val="Calibri"/>
      <family val="2"/>
      <scheme val="minor"/>
    </font>
    <font>
      <b/>
      <sz val="10"/>
      <color indexed="9"/>
      <name val="Calibri"/>
      <family val="2"/>
      <scheme val="minor"/>
    </font>
    <font>
      <b/>
      <sz val="10"/>
      <color rgb="FF860046"/>
      <name val="Calibri"/>
      <family val="2"/>
      <scheme val="minor"/>
    </font>
    <font>
      <sz val="10"/>
      <color indexed="9"/>
      <name val="Calibri"/>
      <family val="2"/>
      <scheme val="minor"/>
    </font>
    <font>
      <b/>
      <u/>
      <sz val="10"/>
      <name val="Calibri"/>
      <family val="2"/>
      <scheme val="minor"/>
    </font>
    <font>
      <sz val="12"/>
      <name val="Calibri"/>
      <family val="2"/>
      <scheme val="minor"/>
    </font>
    <font>
      <b/>
      <sz val="11"/>
      <color indexed="9"/>
      <name val="Calibri"/>
      <family val="2"/>
      <scheme val="minor"/>
    </font>
    <font>
      <b/>
      <sz val="11"/>
      <name val="Calibri"/>
      <family val="2"/>
      <scheme val="minor"/>
    </font>
    <font>
      <sz val="11"/>
      <name val="Calibri"/>
      <family val="2"/>
      <scheme val="minor"/>
    </font>
    <font>
      <b/>
      <sz val="11"/>
      <color rgb="FF860046"/>
      <name val="Calibri"/>
      <family val="2"/>
      <scheme val="minor"/>
    </font>
    <font>
      <b/>
      <sz val="10"/>
      <color theme="4"/>
      <name val="Calibri"/>
      <family val="2"/>
      <scheme val="minor"/>
    </font>
    <font>
      <u/>
      <sz val="12"/>
      <color theme="4"/>
      <name val="Calibri"/>
      <family val="2"/>
      <scheme val="minor"/>
    </font>
  </fonts>
  <fills count="13">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rgb="FF860046"/>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style="thick">
        <color theme="4"/>
      </right>
      <top/>
      <bottom/>
      <diagonal/>
    </border>
    <border>
      <left/>
      <right style="thick">
        <color theme="4"/>
      </right>
      <top style="thick">
        <color theme="4"/>
      </top>
      <bottom style="thick">
        <color theme="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alignment vertical="top"/>
      <protection locked="0"/>
    </xf>
  </cellStyleXfs>
  <cellXfs count="102">
    <xf numFmtId="0" fontId="0" fillId="0" borderId="0" xfId="0"/>
    <xf numFmtId="0" fontId="4" fillId="3" borderId="0" xfId="3" applyFont="1" applyFill="1"/>
    <xf numFmtId="0" fontId="4" fillId="3" borderId="5" xfId="3" applyFont="1" applyFill="1" applyBorder="1"/>
    <xf numFmtId="0" fontId="4" fillId="3" borderId="6" xfId="3" applyFont="1" applyFill="1" applyBorder="1"/>
    <xf numFmtId="0" fontId="5" fillId="10" borderId="7" xfId="3" applyFont="1" applyFill="1" applyBorder="1" applyAlignment="1">
      <alignment horizontal="left" wrapText="1"/>
    </xf>
    <xf numFmtId="0" fontId="6" fillId="3" borderId="0" xfId="3" applyFont="1" applyFill="1"/>
    <xf numFmtId="0" fontId="4" fillId="5" borderId="0" xfId="3" applyFont="1" applyFill="1"/>
    <xf numFmtId="0" fontId="4" fillId="3" borderId="0" xfId="3" applyFont="1" applyFill="1" applyAlignment="1">
      <alignment wrapText="1"/>
    </xf>
    <xf numFmtId="0" fontId="7" fillId="3" borderId="0" xfId="3" applyFont="1" applyFill="1" applyAlignment="1">
      <alignment horizontal="left" wrapText="1"/>
    </xf>
    <xf numFmtId="0" fontId="4" fillId="3" borderId="6" xfId="3" applyFont="1" applyFill="1" applyBorder="1" applyAlignment="1">
      <alignment wrapText="1"/>
    </xf>
    <xf numFmtId="0" fontId="8" fillId="10" borderId="7" xfId="3" applyFont="1" applyFill="1" applyBorder="1" applyAlignment="1">
      <alignment horizontal="left" wrapText="1"/>
    </xf>
    <xf numFmtId="0" fontId="4" fillId="0" borderId="0" xfId="3" applyFont="1" applyAlignment="1">
      <alignment wrapText="1"/>
    </xf>
    <xf numFmtId="0" fontId="9" fillId="3" borderId="0" xfId="3" applyFont="1" applyFill="1" applyAlignment="1">
      <alignment horizontal="left" wrapText="1"/>
    </xf>
    <xf numFmtId="0" fontId="4" fillId="11" borderId="0" xfId="3" applyFont="1" applyFill="1" applyAlignment="1">
      <alignment wrapText="1"/>
    </xf>
    <xf numFmtId="0" fontId="8" fillId="3" borderId="0" xfId="3" applyFont="1" applyFill="1" applyAlignment="1">
      <alignment horizontal="left" wrapText="1"/>
    </xf>
    <xf numFmtId="0" fontId="9" fillId="11" borderId="0" xfId="3" applyFont="1" applyFill="1" applyAlignment="1">
      <alignment horizontal="left" wrapText="1"/>
    </xf>
    <xf numFmtId="0" fontId="4" fillId="11" borderId="0" xfId="3" applyFont="1" applyFill="1"/>
    <xf numFmtId="0" fontId="4" fillId="0" borderId="0" xfId="3" applyFont="1"/>
    <xf numFmtId="0" fontId="3" fillId="11" borderId="0" xfId="4" applyFill="1" applyAlignment="1" applyProtection="1"/>
    <xf numFmtId="0" fontId="4" fillId="3" borderId="0" xfId="0" applyFont="1" applyFill="1"/>
    <xf numFmtId="0" fontId="12" fillId="3" borderId="0" xfId="0" applyFont="1" applyFill="1" applyAlignment="1">
      <alignment horizontal="left" vertical="center"/>
    </xf>
    <xf numFmtId="0" fontId="13" fillId="3" borderId="0" xfId="0" applyFont="1" applyFill="1"/>
    <xf numFmtId="0" fontId="13" fillId="2" borderId="0" xfId="0" applyFont="1" applyFill="1"/>
    <xf numFmtId="0" fontId="10" fillId="9" borderId="0" xfId="0" applyFont="1" applyFill="1" applyAlignment="1">
      <alignment wrapText="1"/>
    </xf>
    <xf numFmtId="164" fontId="10" fillId="9" borderId="3" xfId="0" applyNumberFormat="1" applyFont="1" applyFill="1" applyBorder="1" applyAlignment="1">
      <alignment horizontal="center" wrapText="1"/>
    </xf>
    <xf numFmtId="0" fontId="10" fillId="9" borderId="3" xfId="0" applyFont="1" applyFill="1" applyBorder="1" applyAlignment="1">
      <alignment horizontal="center" wrapText="1"/>
    </xf>
    <xf numFmtId="0" fontId="10" fillId="9" borderId="3" xfId="0" applyFont="1" applyFill="1" applyBorder="1" applyAlignment="1">
      <alignment horizontal="center" textRotation="90" wrapText="1"/>
    </xf>
    <xf numFmtId="0" fontId="10" fillId="5" borderId="1" xfId="0" applyFont="1" applyFill="1" applyBorder="1" applyAlignment="1">
      <alignment horizontal="center"/>
    </xf>
    <xf numFmtId="164" fontId="10" fillId="5" borderId="1" xfId="0" applyNumberFormat="1" applyFont="1" applyFill="1" applyBorder="1" applyAlignment="1">
      <alignment horizontal="right"/>
    </xf>
    <xf numFmtId="164" fontId="10" fillId="5" borderId="1" xfId="2" applyNumberFormat="1" applyFont="1" applyFill="1" applyBorder="1" applyAlignment="1">
      <alignment horizontal="right"/>
    </xf>
    <xf numFmtId="3" fontId="10" fillId="5" borderId="1" xfId="0" applyNumberFormat="1" applyFont="1" applyFill="1" applyBorder="1" applyAlignment="1">
      <alignment horizontal="right"/>
    </xf>
    <xf numFmtId="0" fontId="10" fillId="5" borderId="1" xfId="0" applyFont="1" applyFill="1" applyBorder="1"/>
    <xf numFmtId="0" fontId="10" fillId="3" borderId="0" xfId="0" applyFont="1" applyFill="1"/>
    <xf numFmtId="0" fontId="10" fillId="4" borderId="0" xfId="0" applyFont="1" applyFill="1"/>
    <xf numFmtId="0" fontId="4" fillId="0" borderId="1" xfId="0" applyFont="1" applyBorder="1" applyAlignment="1">
      <alignment horizontal="center"/>
    </xf>
    <xf numFmtId="164" fontId="4" fillId="7" borderId="1" xfId="0" applyNumberFormat="1" applyFont="1" applyFill="1" applyBorder="1" applyAlignment="1" applyProtection="1">
      <alignment horizontal="right"/>
      <protection locked="0"/>
    </xf>
    <xf numFmtId="164" fontId="4" fillId="0" borderId="1" xfId="0" applyNumberFormat="1" applyFont="1" applyBorder="1" applyAlignment="1">
      <alignment horizontal="right"/>
    </xf>
    <xf numFmtId="4" fontId="4" fillId="0" borderId="1" xfId="0" applyNumberFormat="1" applyFont="1" applyBorder="1" applyAlignment="1">
      <alignment horizontal="right" wrapText="1"/>
    </xf>
    <xf numFmtId="4" fontId="4" fillId="0" borderId="1" xfId="0" applyNumberFormat="1" applyFont="1" applyBorder="1"/>
    <xf numFmtId="0" fontId="4" fillId="0" borderId="0" xfId="0" applyFont="1"/>
    <xf numFmtId="0" fontId="10" fillId="7" borderId="0" xfId="0" applyFont="1" applyFill="1"/>
    <xf numFmtId="0" fontId="10" fillId="5" borderId="0" xfId="0" applyFont="1" applyFill="1"/>
    <xf numFmtId="164" fontId="4" fillId="3" borderId="0" xfId="0" applyNumberFormat="1" applyFont="1" applyFill="1"/>
    <xf numFmtId="164" fontId="4" fillId="0" borderId="1" xfId="0" applyNumberFormat="1" applyFont="1" applyBorder="1"/>
    <xf numFmtId="0" fontId="4" fillId="3" borderId="0" xfId="0" applyFont="1" applyFill="1" applyAlignment="1">
      <alignment horizontal="center"/>
    </xf>
    <xf numFmtId="164" fontId="4" fillId="3" borderId="0" xfId="0" applyNumberFormat="1" applyFont="1" applyFill="1" applyAlignment="1">
      <alignment horizontal="right"/>
    </xf>
    <xf numFmtId="0" fontId="4" fillId="3" borderId="0" xfId="0" applyFont="1" applyFill="1" applyAlignment="1">
      <alignment horizontal="right"/>
    </xf>
    <xf numFmtId="4" fontId="4" fillId="3" borderId="0" xfId="0" applyNumberFormat="1" applyFont="1" applyFill="1" applyAlignment="1">
      <alignment horizontal="right" wrapText="1"/>
    </xf>
    <xf numFmtId="4" fontId="4" fillId="3" borderId="0" xfId="0" applyNumberFormat="1" applyFont="1" applyFill="1"/>
    <xf numFmtId="0" fontId="4" fillId="0" borderId="1" xfId="0" applyFont="1" applyBorder="1"/>
    <xf numFmtId="9" fontId="10" fillId="7" borderId="2" xfId="1" applyFont="1" applyFill="1" applyBorder="1" applyAlignment="1" applyProtection="1">
      <alignment horizontal="center"/>
      <protection locked="0"/>
    </xf>
    <xf numFmtId="0" fontId="4" fillId="3" borderId="0" xfId="0" applyFont="1" applyFill="1" applyProtection="1">
      <protection locked="0"/>
    </xf>
    <xf numFmtId="0" fontId="4" fillId="3" borderId="0" xfId="0" applyFont="1" applyFill="1" applyAlignment="1" applyProtection="1">
      <alignment horizontal="center"/>
      <protection locked="0"/>
    </xf>
    <xf numFmtId="44" fontId="10" fillId="7" borderId="2" xfId="2" applyFont="1" applyFill="1" applyBorder="1" applyAlignment="1" applyProtection="1">
      <alignment horizontal="center"/>
      <protection locked="0"/>
    </xf>
    <xf numFmtId="3" fontId="10" fillId="7" borderId="2" xfId="2" applyNumberFormat="1" applyFont="1" applyFill="1" applyBorder="1" applyAlignment="1" applyProtection="1">
      <alignment horizontal="center"/>
      <protection locked="0"/>
    </xf>
    <xf numFmtId="44" fontId="10" fillId="5" borderId="2" xfId="2" applyFont="1" applyFill="1" applyBorder="1" applyAlignment="1">
      <alignment horizontal="center"/>
    </xf>
    <xf numFmtId="0" fontId="10" fillId="3" borderId="0" xfId="0" applyFont="1" applyFill="1" applyAlignment="1">
      <alignment wrapText="1"/>
    </xf>
    <xf numFmtId="165" fontId="10" fillId="5" borderId="2" xfId="0" applyNumberFormat="1" applyFont="1" applyFill="1" applyBorder="1" applyAlignment="1">
      <alignment horizontal="center"/>
    </xf>
    <xf numFmtId="0" fontId="10" fillId="3" borderId="0" xfId="0" applyFont="1" applyFill="1" applyAlignment="1">
      <alignment horizontal="center"/>
    </xf>
    <xf numFmtId="9" fontId="10" fillId="5" borderId="2" xfId="0" applyNumberFormat="1" applyFont="1" applyFill="1" applyBorder="1" applyAlignment="1">
      <alignment horizontal="center"/>
    </xf>
    <xf numFmtId="0" fontId="10" fillId="0" borderId="0" xfId="0" applyFont="1" applyAlignment="1">
      <alignment wrapText="1"/>
    </xf>
    <xf numFmtId="0" fontId="10" fillId="5" borderId="2" xfId="0" applyFont="1" applyFill="1" applyBorder="1"/>
    <xf numFmtId="0" fontId="10" fillId="5" borderId="2" xfId="0" applyFont="1" applyFill="1" applyBorder="1" applyAlignment="1">
      <alignment horizontal="center"/>
    </xf>
    <xf numFmtId="0" fontId="11" fillId="0" borderId="1" xfId="0" applyFont="1" applyBorder="1" applyAlignment="1">
      <alignment horizontal="center"/>
    </xf>
    <xf numFmtId="9" fontId="11" fillId="6" borderId="1" xfId="0" applyNumberFormat="1" applyFont="1" applyFill="1" applyBorder="1" applyAlignment="1">
      <alignment horizontal="center"/>
    </xf>
    <xf numFmtId="165" fontId="4" fillId="0" borderId="1" xfId="0" applyNumberFormat="1" applyFont="1" applyBorder="1" applyAlignment="1">
      <alignment horizontal="center"/>
    </xf>
    <xf numFmtId="165" fontId="4" fillId="7" borderId="1" xfId="0" applyNumberFormat="1" applyFont="1" applyFill="1" applyBorder="1" applyAlignment="1">
      <alignment horizontal="center"/>
    </xf>
    <xf numFmtId="0" fontId="4" fillId="11" borderId="0" xfId="0" applyFont="1" applyFill="1"/>
    <xf numFmtId="0" fontId="12" fillId="3" borderId="0" xfId="0" applyFont="1" applyFill="1" applyAlignment="1">
      <alignment vertical="center"/>
    </xf>
    <xf numFmtId="0" fontId="10" fillId="8" borderId="0" xfId="0" applyFont="1" applyFill="1" applyAlignment="1">
      <alignment wrapText="1"/>
    </xf>
    <xf numFmtId="164" fontId="10" fillId="8" borderId="3" xfId="0" applyNumberFormat="1" applyFont="1" applyFill="1" applyBorder="1" applyAlignment="1">
      <alignment horizontal="center" wrapText="1"/>
    </xf>
    <xf numFmtId="44" fontId="10" fillId="5" borderId="1" xfId="2" applyFont="1" applyFill="1" applyBorder="1" applyAlignment="1">
      <alignment horizontal="right"/>
    </xf>
    <xf numFmtId="0" fontId="10" fillId="11" borderId="0" xfId="0" applyFont="1" applyFill="1"/>
    <xf numFmtId="164" fontId="4" fillId="8" borderId="1" xfId="0" applyNumberFormat="1" applyFont="1" applyFill="1" applyBorder="1" applyAlignment="1" applyProtection="1">
      <alignment horizontal="right"/>
      <protection locked="0"/>
    </xf>
    <xf numFmtId="0" fontId="14" fillId="3" borderId="0" xfId="0" applyFont="1" applyFill="1" applyAlignment="1">
      <alignment vertical="top"/>
    </xf>
    <xf numFmtId="164" fontId="10" fillId="5" borderId="2" xfId="0" applyNumberFormat="1" applyFont="1" applyFill="1" applyBorder="1"/>
    <xf numFmtId="3" fontId="10" fillId="5" borderId="2" xfId="0" applyNumberFormat="1" applyFont="1" applyFill="1" applyBorder="1" applyAlignment="1">
      <alignment horizontal="center"/>
    </xf>
    <xf numFmtId="0" fontId="14" fillId="3" borderId="0" xfId="0" applyFont="1" applyFill="1" applyAlignment="1">
      <alignment horizontal="left" wrapText="1"/>
    </xf>
    <xf numFmtId="0" fontId="4" fillId="3" borderId="0" xfId="0" applyFont="1" applyFill="1" applyAlignment="1">
      <alignment horizontal="left"/>
    </xf>
    <xf numFmtId="0" fontId="4" fillId="3" borderId="2" xfId="0" applyFont="1" applyFill="1" applyBorder="1" applyAlignment="1">
      <alignment horizontal="center"/>
    </xf>
    <xf numFmtId="0" fontId="14" fillId="3" borderId="0" xfId="0" applyFont="1" applyFill="1"/>
    <xf numFmtId="0" fontId="4" fillId="3" borderId="0" xfId="0" applyFont="1" applyFill="1" applyAlignment="1">
      <alignment wrapText="1"/>
    </xf>
    <xf numFmtId="164" fontId="10" fillId="5" borderId="2" xfId="0" applyNumberFormat="1" applyFont="1" applyFill="1" applyBorder="1" applyAlignment="1">
      <alignment horizontal="right"/>
    </xf>
    <xf numFmtId="164" fontId="10" fillId="5" borderId="2" xfId="2" applyNumberFormat="1" applyFont="1" applyFill="1" applyBorder="1" applyAlignment="1">
      <alignment horizontal="right"/>
    </xf>
    <xf numFmtId="0" fontId="15" fillId="0" borderId="0" xfId="0" applyFont="1" applyAlignment="1">
      <alignment horizontal="justify" vertical="center"/>
    </xf>
    <xf numFmtId="0" fontId="16" fillId="6" borderId="0" xfId="0" applyFont="1" applyFill="1" applyAlignment="1">
      <alignment wrapText="1"/>
    </xf>
    <xf numFmtId="164" fontId="16" fillId="6" borderId="3" xfId="0" applyNumberFormat="1" applyFont="1" applyFill="1" applyBorder="1" applyAlignment="1">
      <alignment horizontal="center" textRotation="90"/>
    </xf>
    <xf numFmtId="0" fontId="16" fillId="6" borderId="3" xfId="0" applyFont="1" applyFill="1" applyBorder="1" applyAlignment="1">
      <alignment horizontal="center" textRotation="90"/>
    </xf>
    <xf numFmtId="0" fontId="16" fillId="6" borderId="3" xfId="0" applyFont="1" applyFill="1" applyBorder="1" applyAlignment="1">
      <alignment horizontal="center" textRotation="90" wrapText="1"/>
    </xf>
    <xf numFmtId="0" fontId="17" fillId="3" borderId="0" xfId="0" applyFont="1" applyFill="1"/>
    <xf numFmtId="0" fontId="18" fillId="3" borderId="0" xfId="0" applyFont="1" applyFill="1"/>
    <xf numFmtId="0" fontId="17" fillId="3" borderId="0" xfId="0" applyFont="1" applyFill="1" applyAlignment="1">
      <alignment wrapText="1"/>
    </xf>
    <xf numFmtId="0" fontId="17" fillId="0" borderId="0" xfId="0" applyFont="1" applyAlignment="1">
      <alignment wrapText="1"/>
    </xf>
    <xf numFmtId="0" fontId="19" fillId="3" borderId="0" xfId="0" applyFont="1" applyFill="1"/>
    <xf numFmtId="0" fontId="19" fillId="3" borderId="0" xfId="0" applyFont="1" applyFill="1" applyAlignment="1">
      <alignment vertical="center"/>
    </xf>
    <xf numFmtId="0" fontId="19" fillId="3" borderId="0" xfId="0" applyFont="1" applyFill="1" applyAlignment="1">
      <alignment horizontal="left" vertical="center"/>
    </xf>
    <xf numFmtId="0" fontId="20" fillId="12" borderId="0" xfId="3" applyFont="1" applyFill="1"/>
    <xf numFmtId="0" fontId="10" fillId="3" borderId="0" xfId="0" applyFont="1" applyFill="1" applyAlignment="1">
      <alignment horizontal="center"/>
    </xf>
    <xf numFmtId="0" fontId="10" fillId="3" borderId="4" xfId="0" applyFont="1" applyFill="1" applyBorder="1" applyAlignment="1">
      <alignment horizontal="right" textRotation="90" wrapText="1"/>
    </xf>
    <xf numFmtId="0" fontId="16" fillId="6" borderId="0" xfId="0" applyFont="1" applyFill="1" applyAlignment="1">
      <alignment horizontal="center" vertical="center" wrapText="1"/>
    </xf>
    <xf numFmtId="0" fontId="10" fillId="3" borderId="0" xfId="0" applyFont="1" applyFill="1" applyAlignment="1">
      <alignment horizontal="left" vertical="top" wrapText="1"/>
    </xf>
    <xf numFmtId="0" fontId="21" fillId="3" borderId="0" xfId="4" applyFont="1" applyFill="1" applyAlignment="1" applyProtection="1"/>
  </cellXfs>
  <cellStyles count="5">
    <cellStyle name="Link" xfId="4" builtinId="8"/>
    <cellStyle name="Prozent" xfId="1" builtinId="5"/>
    <cellStyle name="Standard" xfId="0" builtinId="0"/>
    <cellStyle name="Standard 4" xfId="3" xr:uid="{00000000-0005-0000-0000-000003000000}"/>
    <cellStyle name="Währung" xfId="2" builtinId="4"/>
  </cellStyles>
  <dxfs count="4">
    <dxf>
      <font>
        <b/>
        <i val="0"/>
        <condense val="0"/>
        <extend val="0"/>
      </font>
      <fill>
        <patternFill>
          <bgColor indexed="10"/>
        </patternFill>
      </fill>
    </dxf>
    <dxf>
      <font>
        <b/>
        <i val="0"/>
        <condense val="0"/>
        <extend val="0"/>
      </font>
      <fill>
        <patternFill>
          <bgColor indexed="17"/>
        </patternFill>
      </fill>
    </dxf>
    <dxf>
      <fill>
        <patternFill>
          <bgColor indexed="10"/>
        </patternFill>
      </fill>
    </dxf>
    <dxf>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'2 - Präzision'!$C$32:$C$40</c:f>
              <c:numCache>
                <c:formatCode>0.000</c:formatCode>
                <c:ptCount val="9"/>
                <c:pt idx="0" formatCode="0%">
                  <c:v>0.2</c:v>
                </c:pt>
                <c:pt idx="1">
                  <c:v>0.437</c:v>
                </c:pt>
                <c:pt idx="2">
                  <c:v>0.5</c:v>
                </c:pt>
                <c:pt idx="3">
                  <c:v>0.55100000000000005</c:v>
                </c:pt>
                <c:pt idx="4">
                  <c:v>0.60299999999999998</c:v>
                </c:pt>
                <c:pt idx="5">
                  <c:v>0.65300000000000002</c:v>
                </c:pt>
                <c:pt idx="6">
                  <c:v>0.70699999999999996</c:v>
                </c:pt>
                <c:pt idx="7">
                  <c:v>0.83099999999999996</c:v>
                </c:pt>
                <c:pt idx="8">
                  <c:v>1</c:v>
                </c:pt>
              </c:numCache>
            </c:numRef>
          </c:val>
          <c:smooth val="0"/>
          <c:extLst>
            <c:ext xmlns:c16="http://schemas.microsoft.com/office/drawing/2014/chart" uri="{C3380CC4-5D6E-409C-BE32-E72D297353CC}">
              <c16:uniqueId val="{00000000-4E17-488C-90D8-F1F58078A836}"/>
            </c:ext>
          </c:extLst>
        </c:ser>
        <c:ser>
          <c:idx val="1"/>
          <c:order val="1"/>
          <c:marker>
            <c:symbol val="none"/>
          </c:marker>
          <c:val>
            <c:numRef>
              <c:f>'2 - Präzision'!$D$32:$D$40</c:f>
              <c:numCache>
                <c:formatCode>0.000</c:formatCode>
                <c:ptCount val="9"/>
                <c:pt idx="0" formatCode="0%">
                  <c:v>0.1</c:v>
                </c:pt>
                <c:pt idx="1">
                  <c:v>0.5</c:v>
                </c:pt>
                <c:pt idx="2">
                  <c:v>0.56100000000000005</c:v>
                </c:pt>
                <c:pt idx="3">
                  <c:v>0.61199999999999999</c:v>
                </c:pt>
                <c:pt idx="4">
                  <c:v>0.66100000000000003</c:v>
                </c:pt>
                <c:pt idx="5">
                  <c:v>0.70799999999999996</c:v>
                </c:pt>
                <c:pt idx="6">
                  <c:v>0.75600000000000001</c:v>
                </c:pt>
                <c:pt idx="7">
                  <c:v>0.86299999999999999</c:v>
                </c:pt>
                <c:pt idx="8">
                  <c:v>1</c:v>
                </c:pt>
              </c:numCache>
            </c:numRef>
          </c:val>
          <c:smooth val="0"/>
          <c:extLst>
            <c:ext xmlns:c16="http://schemas.microsoft.com/office/drawing/2014/chart" uri="{C3380CC4-5D6E-409C-BE32-E72D297353CC}">
              <c16:uniqueId val="{00000001-4E17-488C-90D8-F1F58078A836}"/>
            </c:ext>
          </c:extLst>
        </c:ser>
        <c:ser>
          <c:idx val="2"/>
          <c:order val="2"/>
          <c:marker>
            <c:symbol val="none"/>
          </c:marker>
          <c:val>
            <c:numRef>
              <c:f>'2 - Präzision'!$E$32:$E$40</c:f>
              <c:numCache>
                <c:formatCode>0.000</c:formatCode>
                <c:ptCount val="9"/>
                <c:pt idx="0" formatCode="0%">
                  <c:v>0.05</c:v>
                </c:pt>
                <c:pt idx="1">
                  <c:v>0.54300000000000004</c:v>
                </c:pt>
                <c:pt idx="2">
                  <c:v>0.60499999999999998</c:v>
                </c:pt>
                <c:pt idx="3">
                  <c:v>0.65300000000000002</c:v>
                </c:pt>
                <c:pt idx="4">
                  <c:v>0.7</c:v>
                </c:pt>
                <c:pt idx="5">
                  <c:v>0.74199999999999999</c:v>
                </c:pt>
                <c:pt idx="6">
                  <c:v>0.78700000000000003</c:v>
                </c:pt>
                <c:pt idx="7">
                  <c:v>0.88300000000000001</c:v>
                </c:pt>
                <c:pt idx="8">
                  <c:v>1</c:v>
                </c:pt>
              </c:numCache>
            </c:numRef>
          </c:val>
          <c:smooth val="0"/>
          <c:extLst>
            <c:ext xmlns:c16="http://schemas.microsoft.com/office/drawing/2014/chart" uri="{C3380CC4-5D6E-409C-BE32-E72D297353CC}">
              <c16:uniqueId val="{00000002-4E17-488C-90D8-F1F58078A836}"/>
            </c:ext>
          </c:extLst>
        </c:ser>
        <c:dLbls>
          <c:showLegendKey val="0"/>
          <c:showVal val="0"/>
          <c:showCatName val="0"/>
          <c:showSerName val="0"/>
          <c:showPercent val="0"/>
          <c:showBubbleSize val="0"/>
        </c:dLbls>
        <c:smooth val="0"/>
        <c:axId val="179270784"/>
        <c:axId val="179272320"/>
      </c:lineChart>
      <c:catAx>
        <c:axId val="1792707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79272320"/>
        <c:crosses val="autoZero"/>
        <c:auto val="1"/>
        <c:lblAlgn val="ctr"/>
        <c:lblOffset val="100"/>
        <c:noMultiLvlLbl val="0"/>
      </c:catAx>
      <c:valAx>
        <c:axId val="1792723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7927078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4</xdr:col>
      <xdr:colOff>760096</xdr:colOff>
      <xdr:row>6</xdr:row>
      <xdr:rowOff>66675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96325" y="0"/>
          <a:ext cx="1645921"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714375</xdr:colOff>
      <xdr:row>0</xdr:row>
      <xdr:rowOff>0</xdr:rowOff>
    </xdr:from>
    <xdr:to>
      <xdr:col>9</xdr:col>
      <xdr:colOff>100570</xdr:colOff>
      <xdr:row>0</xdr:row>
      <xdr:rowOff>762006</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9975" y="0"/>
          <a:ext cx="1395970" cy="76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647700</xdr:colOff>
      <xdr:row>25</xdr:row>
      <xdr:rowOff>76200</xdr:rowOff>
    </xdr:from>
    <xdr:to>
      <xdr:col>13</xdr:col>
      <xdr:colOff>647700</xdr:colOff>
      <xdr:row>42</xdr:row>
      <xdr:rowOff>68580</xdr:rowOff>
    </xdr:to>
    <xdr:graphicFrame macro="">
      <xdr:nvGraphicFramePr>
        <xdr:cNvPr id="2058" name="Diagramm 3">
          <a:extLst>
            <a:ext uri="{FF2B5EF4-FFF2-40B4-BE49-F238E27FC236}">
              <a16:creationId xmlns:a16="http://schemas.microsoft.com/office/drawing/2014/main" id="{00000000-0008-0000-0200-00000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243840</xdr:colOff>
      <xdr:row>21</xdr:row>
      <xdr:rowOff>339090</xdr:rowOff>
    </xdr:from>
    <xdr:ext cx="2133600" cy="506164"/>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3848100" y="4141470"/>
              <a:ext cx="2133600" cy="506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de-DE" sz="1100" b="0" i="1">
                        <a:latin typeface="Cambria Math"/>
                      </a:rPr>
                      <m:t>𝑛</m:t>
                    </m:r>
                    <m:r>
                      <a:rPr lang="de-DE" sz="1100" b="0" i="1">
                        <a:latin typeface="Cambria Math"/>
                      </a:rPr>
                      <m:t>=</m:t>
                    </m:r>
                    <m:sSup>
                      <m:sSupPr>
                        <m:ctrlPr>
                          <a:rPr lang="de-DE" sz="1100" b="0" i="1">
                            <a:latin typeface="Cambria Math" panose="02040503050406030204" pitchFamily="18" charset="0"/>
                          </a:rPr>
                        </m:ctrlPr>
                      </m:sSupPr>
                      <m:e>
                        <m:d>
                          <m:dPr>
                            <m:ctrlPr>
                              <a:rPr lang="de-DE" sz="1100" b="0" i="1">
                                <a:solidFill>
                                  <a:schemeClr val="tx1"/>
                                </a:solidFill>
                                <a:effectLst/>
                                <a:latin typeface="Cambria Math" panose="02040503050406030204" pitchFamily="18" charset="0"/>
                                <a:ea typeface="+mn-ea"/>
                                <a:cs typeface="+mn-cs"/>
                              </a:rPr>
                            </m:ctrlPr>
                          </m:dPr>
                          <m:e>
                            <m:f>
                              <m:fPr>
                                <m:ctrlPr>
                                  <a:rPr lang="de-DE" sz="1100" b="0" i="1">
                                    <a:solidFill>
                                      <a:schemeClr val="tx1"/>
                                    </a:solidFill>
                                    <a:effectLst/>
                                    <a:latin typeface="Cambria Math" panose="02040503050406030204" pitchFamily="18" charset="0"/>
                                    <a:ea typeface="+mn-ea"/>
                                    <a:cs typeface="+mn-cs"/>
                                  </a:rPr>
                                </m:ctrlPr>
                              </m:fPr>
                              <m:num>
                                <m:r>
                                  <a:rPr lang="de-DE" sz="1100" b="0" i="1">
                                    <a:solidFill>
                                      <a:schemeClr val="tx1"/>
                                    </a:solidFill>
                                    <a:effectLst/>
                                    <a:latin typeface="Cambria Math"/>
                                    <a:ea typeface="+mn-ea"/>
                                    <a:cs typeface="+mn-cs"/>
                                  </a:rPr>
                                  <m:t>𝑁</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𝑥</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𝑧</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𝑥</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𝜎</m:t>
                                </m:r>
                              </m:num>
                              <m:den>
                                <m:r>
                                  <a:rPr lang="de-DE" sz="1100" b="0" i="1">
                                    <a:solidFill>
                                      <a:schemeClr val="tx1"/>
                                    </a:solidFill>
                                    <a:effectLst/>
                                    <a:latin typeface="Cambria Math"/>
                                    <a:ea typeface="+mn-ea"/>
                                    <a:cs typeface="+mn-cs"/>
                                  </a:rPr>
                                  <m:t>𝑇𝐸</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𝐴𝐸</m:t>
                                </m:r>
                              </m:den>
                            </m:f>
                          </m:e>
                        </m:d>
                      </m:e>
                      <m:sup>
                        <m:r>
                          <a:rPr lang="de-DE" sz="1100" b="0" i="1">
                            <a:latin typeface="Cambria Math"/>
                          </a:rPr>
                          <m:t>2</m:t>
                        </m:r>
                      </m:sup>
                    </m:sSup>
                  </m:oMath>
                </m:oMathPara>
              </a14:m>
              <a:endParaRPr lang="de-DE" sz="1100"/>
            </a:p>
          </xdr:txBody>
        </xdr:sp>
      </mc:Choice>
      <mc:Fallback xmlns="">
        <xdr:sp macro="" textlink="">
          <xdr:nvSpPr>
            <xdr:cNvPr id="3" name="Textfeld 2"/>
            <xdr:cNvSpPr txBox="1"/>
          </xdr:nvSpPr>
          <xdr:spPr>
            <a:xfrm>
              <a:off x="3848100" y="4141470"/>
              <a:ext cx="2133600" cy="506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0" i="0">
                  <a:latin typeface="Cambria Math"/>
                </a:rPr>
                <a:t>𝑛=</a:t>
              </a:r>
              <a:r>
                <a:rPr lang="de-DE" sz="1100" b="0" i="0">
                  <a:solidFill>
                    <a:schemeClr val="tx1"/>
                  </a:solidFill>
                  <a:effectLst/>
                  <a:latin typeface="+mn-lt"/>
                  <a:ea typeface="+mn-ea"/>
                  <a:cs typeface="+mn-cs"/>
                </a:rPr>
                <a:t>((𝑁 𝑥 𝑧 𝑥 𝜎)/(𝑇𝐸 −𝐴𝐸))</a:t>
              </a:r>
              <a:r>
                <a:rPr lang="de-DE" sz="1100" b="0" i="0">
                  <a:solidFill>
                    <a:schemeClr val="tx1"/>
                  </a:solidFill>
                  <a:effectLst/>
                  <a:latin typeface="Cambria Math"/>
                  <a:ea typeface="+mn-ea"/>
                  <a:cs typeface="+mn-cs"/>
                </a:rPr>
                <a:t>^</a:t>
              </a:r>
              <a:r>
                <a:rPr lang="de-DE" sz="1100" b="0" i="0">
                  <a:latin typeface="Cambria Math"/>
                </a:rPr>
                <a:t>2</a:t>
              </a:r>
              <a:endParaRPr lang="de-DE" sz="1100"/>
            </a:p>
          </xdr:txBody>
        </xdr:sp>
      </mc:Fallback>
    </mc:AlternateContent>
    <xdr:clientData/>
  </xdr:oneCellAnchor>
  <xdr:twoCellAnchor editAs="oneCell">
    <xdr:from>
      <xdr:col>4</xdr:col>
      <xdr:colOff>609600</xdr:colOff>
      <xdr:row>0</xdr:row>
      <xdr:rowOff>0</xdr:rowOff>
    </xdr:from>
    <xdr:to>
      <xdr:col>6</xdr:col>
      <xdr:colOff>500620</xdr:colOff>
      <xdr:row>3</xdr:row>
      <xdr:rowOff>123831</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05475" y="0"/>
          <a:ext cx="1395970" cy="7620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205740</xdr:colOff>
      <xdr:row>11</xdr:row>
      <xdr:rowOff>167640</xdr:rowOff>
    </xdr:from>
    <xdr:ext cx="4556760" cy="529825"/>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11178540" y="4038600"/>
              <a:ext cx="4556760" cy="529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𝑊𝑎h𝑟𝑠𝑐h𝑒𝑖𝑛𝑙𝑖𝑐h𝑠𝑤𝑒𝑟𝑡</m:t>
                    </m:r>
                    <m:r>
                      <a:rPr lang="de-DE" sz="1100" b="0" i="1">
                        <a:latin typeface="Cambria Math"/>
                      </a:rPr>
                      <m:t>=</m:t>
                    </m:r>
                    <m:sSup>
                      <m:sSupPr>
                        <m:ctrlPr>
                          <a:rPr lang="de-DE" sz="1100" b="0" i="1">
                            <a:latin typeface="Cambria Math" panose="02040503050406030204" pitchFamily="18" charset="0"/>
                          </a:rPr>
                        </m:ctrlPr>
                      </m:sSupPr>
                      <m:e>
                        <m:d>
                          <m:dPr>
                            <m:ctrlPr>
                              <a:rPr lang="de-DE" sz="1100" b="0" i="1">
                                <a:latin typeface="Cambria Math" panose="02040503050406030204" pitchFamily="18" charset="0"/>
                              </a:rPr>
                            </m:ctrlPr>
                          </m:dPr>
                          <m:e>
                            <m:d>
                              <m:dPr>
                                <m:ctrlPr>
                                  <a:rPr lang="de-DE" sz="1100" b="0" i="1">
                                    <a:solidFill>
                                      <a:schemeClr val="tx1"/>
                                    </a:solidFill>
                                    <a:effectLst/>
                                    <a:latin typeface="Cambria Math" panose="02040503050406030204" pitchFamily="18" charset="0"/>
                                    <a:ea typeface="+mn-ea"/>
                                    <a:cs typeface="+mn-cs"/>
                                  </a:rPr>
                                </m:ctrlPr>
                              </m:dPr>
                              <m:e>
                                <m:f>
                                  <m:fPr>
                                    <m:ctrlPr>
                                      <a:rPr lang="de-DE" sz="1100" b="0" i="1">
                                        <a:solidFill>
                                          <a:schemeClr val="tx1"/>
                                        </a:solidFill>
                                        <a:effectLst/>
                                        <a:latin typeface="Cambria Math" panose="02040503050406030204" pitchFamily="18" charset="0"/>
                                        <a:ea typeface="+mn-ea"/>
                                        <a:cs typeface="+mn-cs"/>
                                      </a:rPr>
                                    </m:ctrlPr>
                                  </m:fPr>
                                  <m:num>
                                    <m:nary>
                                      <m:naryPr>
                                        <m:chr m:val="∑"/>
                                        <m:subHide m:val="on"/>
                                        <m:supHide m:val="on"/>
                                        <m:ctrlPr>
                                          <a:rPr lang="de-DE" sz="1100" b="0" i="1">
                                            <a:solidFill>
                                              <a:schemeClr val="tx1"/>
                                            </a:solidFill>
                                            <a:effectLst/>
                                            <a:latin typeface="Cambria Math" panose="02040503050406030204" pitchFamily="18" charset="0"/>
                                            <a:ea typeface="+mn-ea"/>
                                            <a:cs typeface="+mn-cs"/>
                                          </a:rPr>
                                        </m:ctrlPr>
                                      </m:naryPr>
                                      <m:sub/>
                                      <m:sup/>
                                      <m:e>
                                        <m:r>
                                          <a:rPr lang="de-DE" sz="1100" b="0" i="1">
                                            <a:solidFill>
                                              <a:schemeClr val="tx1"/>
                                            </a:solidFill>
                                            <a:effectLst/>
                                            <a:latin typeface="Cambria Math"/>
                                            <a:ea typeface="+mn-ea"/>
                                            <a:cs typeface="+mn-cs"/>
                                          </a:rPr>
                                          <m:t>𝑑𝑒𝑟</m:t>
                                        </m:r>
                                        <m:r>
                                          <a:rPr lang="de-DE" sz="1100" b="0" i="1">
                                            <a:solidFill>
                                              <a:schemeClr val="tx1"/>
                                            </a:solidFill>
                                            <a:effectLst/>
                                            <a:latin typeface="Cambria Math"/>
                                            <a:ea typeface="+mn-ea"/>
                                            <a:cs typeface="+mn-cs"/>
                                          </a:rPr>
                                          <m:t> </m:t>
                                        </m:r>
                                        <m:r>
                                          <a:rPr lang="de-DE" sz="1100" b="0" i="1">
                                            <a:solidFill>
                                              <a:schemeClr val="tx1"/>
                                            </a:solidFill>
                                            <a:effectLst/>
                                            <a:latin typeface="Cambria Math"/>
                                            <a:ea typeface="+mn-ea"/>
                                            <a:cs typeface="+mn-cs"/>
                                          </a:rPr>
                                          <m:t>𝐴𝑏𝑤𝑒𝑖𝑐h𝑢𝑛𝑔𝑒𝑛</m:t>
                                        </m:r>
                                      </m:e>
                                    </m:nary>
                                  </m:num>
                                  <m:den>
                                    <m:r>
                                      <a:rPr lang="de-DE" sz="1100" b="0" i="1">
                                        <a:solidFill>
                                          <a:schemeClr val="tx1"/>
                                        </a:solidFill>
                                        <a:effectLst/>
                                        <a:latin typeface="Cambria Math"/>
                                        <a:ea typeface="+mn-ea"/>
                                        <a:cs typeface="+mn-cs"/>
                                      </a:rPr>
                                      <m:t>𝑛</m:t>
                                    </m:r>
                                  </m:den>
                                </m:f>
                              </m:e>
                            </m:d>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𝑁</m:t>
                            </m:r>
                          </m:e>
                        </m:d>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𝐵𝑢𝑐h𝑤𝑒𝑟𝑡</m:t>
                        </m:r>
                      </m:e>
                      <m:sup/>
                    </m:sSup>
                  </m:oMath>
                </m:oMathPara>
              </a14:m>
              <a:endParaRPr lang="de-DE" sz="1100"/>
            </a:p>
          </xdr:txBody>
        </xdr:sp>
      </mc:Choice>
      <mc:Fallback xmlns="">
        <xdr:sp macro="" textlink="">
          <xdr:nvSpPr>
            <xdr:cNvPr id="3" name="Textfeld 2"/>
            <xdr:cNvSpPr txBox="1"/>
          </xdr:nvSpPr>
          <xdr:spPr>
            <a:xfrm>
              <a:off x="11178540" y="4038600"/>
              <a:ext cx="4556760" cy="529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𝑊𝑎ℎ𝑟𝑠𝑐ℎ𝑒𝑖𝑛𝑙𝑖𝑐ℎ𝑠𝑤𝑒𝑟𝑡=〖(</a:t>
              </a:r>
              <a:r>
                <a:rPr lang="de-DE" sz="1100" b="0" i="0">
                  <a:solidFill>
                    <a:schemeClr val="tx1"/>
                  </a:solidFill>
                  <a:effectLst/>
                  <a:latin typeface="+mn-lt"/>
                  <a:ea typeface="+mn-ea"/>
                  <a:cs typeface="+mn-cs"/>
                </a:rPr>
                <a:t>((∑▒〖</a:t>
              </a:r>
              <a:r>
                <a:rPr lang="de-DE" sz="1100" b="0" i="0">
                  <a:solidFill>
                    <a:schemeClr val="tx1"/>
                  </a:solidFill>
                  <a:effectLst/>
                  <a:latin typeface="+mn-lt"/>
                  <a:ea typeface="+mn-ea"/>
                  <a:cs typeface="+mn-cs"/>
                </a:rPr>
                <a:t>𝑑𝑒𝑟 𝐴𝑏𝑤𝑒𝑖𝑐ℎ𝑢𝑛𝑔𝑒𝑛〗)/𝑛)</a:t>
              </a:r>
              <a:r>
                <a:rPr lang="de-DE" sz="1100" b="0" i="0">
                  <a:solidFill>
                    <a:schemeClr val="tx1"/>
                  </a:solidFill>
                  <a:effectLst/>
                  <a:latin typeface="Cambria Math"/>
                  <a:ea typeface="+mn-ea"/>
                  <a:cs typeface="+mn-cs"/>
                </a:rPr>
                <a:t>∗𝑁</a:t>
              </a:r>
              <a:r>
                <a:rPr lang="de-DE" sz="1100" b="0" i="0">
                  <a:solidFill>
                    <a:schemeClr val="tx1"/>
                  </a:solidFill>
                  <a:effectLst/>
                  <a:latin typeface="Cambria Math"/>
                  <a:ea typeface="+mn-ea"/>
                  <a:cs typeface="+mn-cs"/>
                </a:rPr>
                <a:t>)+𝐵𝑢𝑐ℎ𝑤𝑒𝑟𝑡〗^</a:t>
              </a:r>
              <a:endParaRPr lang="de-DE" sz="1100"/>
            </a:p>
          </xdr:txBody>
        </xdr:sp>
      </mc:Fallback>
    </mc:AlternateContent>
    <xdr:clientData/>
  </xdr:oneCellAnchor>
  <xdr:oneCellAnchor>
    <xdr:from>
      <xdr:col>11</xdr:col>
      <xdr:colOff>365760</xdr:colOff>
      <xdr:row>24</xdr:row>
      <xdr:rowOff>148590</xdr:rowOff>
    </xdr:from>
    <xdr:ext cx="3977640" cy="445378"/>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11338560" y="6427470"/>
              <a:ext cx="3977640" cy="4453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𝐸𝑟𝑟𝑒𝑖𝑐h𝑡𝑒</m:t>
                    </m:r>
                    <m:r>
                      <a:rPr lang="de-DE" sz="1100" b="0" i="1">
                        <a:latin typeface="Cambria Math"/>
                      </a:rPr>
                      <m:t> </m:t>
                    </m:r>
                    <m:r>
                      <a:rPr lang="de-DE" sz="1100" b="0" i="1">
                        <a:latin typeface="Cambria Math"/>
                      </a:rPr>
                      <m:t>𝑃𝑟</m:t>
                    </m:r>
                    <m:r>
                      <a:rPr lang="de-DE" sz="1100" b="0" i="1">
                        <a:latin typeface="Cambria Math"/>
                      </a:rPr>
                      <m:t>ä</m:t>
                    </m:r>
                    <m:r>
                      <a:rPr lang="de-DE" sz="1100" b="0" i="1">
                        <a:latin typeface="Cambria Math"/>
                      </a:rPr>
                      <m:t>𝑧𝑖𝑠𝑖𝑜𝑛</m:t>
                    </m:r>
                    <m:r>
                      <a:rPr lang="de-DE" sz="1100" b="0" i="1">
                        <a:latin typeface="Cambria Math"/>
                      </a:rPr>
                      <m:t>=</m:t>
                    </m:r>
                    <m:f>
                      <m:fPr>
                        <m:ctrlPr>
                          <a:rPr lang="de-DE" sz="1100" b="0" i="1">
                            <a:latin typeface="Cambria Math" panose="02040503050406030204" pitchFamily="18" charset="0"/>
                          </a:rPr>
                        </m:ctrlPr>
                      </m:fPr>
                      <m:num>
                        <m:r>
                          <a:rPr lang="de-DE" sz="1100" b="0" i="1">
                            <a:solidFill>
                              <a:schemeClr val="tx1"/>
                            </a:solidFill>
                            <a:effectLst/>
                            <a:latin typeface="Cambria Math"/>
                            <a:ea typeface="+mn-ea"/>
                            <a:cs typeface="+mn-cs"/>
                          </a:rPr>
                          <m:t>𝑁</m:t>
                        </m:r>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𝑆𝑇𝐴𝐵𝑊𝑁</m:t>
                        </m:r>
                        <m:r>
                          <a:rPr lang="de-DE" sz="1100" b="0" i="1">
                            <a:solidFill>
                              <a:schemeClr val="tx1"/>
                            </a:solidFill>
                            <a:effectLst/>
                            <a:latin typeface="Cambria Math"/>
                            <a:ea typeface="+mn-ea"/>
                            <a:cs typeface="+mn-cs"/>
                          </a:rPr>
                          <m:t>∗</m:t>
                        </m:r>
                        <m:r>
                          <a:rPr lang="de-DE" sz="1100" b="0" i="1">
                            <a:solidFill>
                              <a:schemeClr val="tx1"/>
                            </a:solidFill>
                            <a:effectLst/>
                            <a:latin typeface="Cambria Math"/>
                            <a:ea typeface="+mn-ea"/>
                            <a:cs typeface="+mn-cs"/>
                          </a:rPr>
                          <m:t>𝑆𝑡𝑎𝑛𝑑𝑎𝑟𝑑𝑎𝑏𝑤𝑒𝑖𝑐h𝑢𝑛𝑔</m:t>
                        </m:r>
                      </m:num>
                      <m:den>
                        <m:rad>
                          <m:radPr>
                            <m:degHide m:val="on"/>
                            <m:ctrlPr>
                              <a:rPr lang="de-DE" sz="1100" b="0" i="1">
                                <a:solidFill>
                                  <a:schemeClr val="tx1"/>
                                </a:solidFill>
                                <a:effectLst/>
                                <a:latin typeface="Cambria Math" panose="02040503050406030204" pitchFamily="18" charset="0"/>
                                <a:ea typeface="+mn-ea"/>
                                <a:cs typeface="+mn-cs"/>
                              </a:rPr>
                            </m:ctrlPr>
                          </m:radPr>
                          <m:deg/>
                          <m:e>
                            <m:r>
                              <a:rPr lang="de-DE" sz="1100" b="0" i="1">
                                <a:solidFill>
                                  <a:schemeClr val="tx1"/>
                                </a:solidFill>
                                <a:effectLst/>
                                <a:latin typeface="Cambria Math"/>
                                <a:ea typeface="+mn-ea"/>
                                <a:cs typeface="+mn-cs"/>
                              </a:rPr>
                              <m:t>𝑛</m:t>
                            </m:r>
                          </m:e>
                        </m:rad>
                      </m:den>
                    </m:f>
                  </m:oMath>
                </m:oMathPara>
              </a14:m>
              <a:endParaRPr lang="de-DE" sz="1100"/>
            </a:p>
          </xdr:txBody>
        </xdr:sp>
      </mc:Choice>
      <mc:Fallback xmlns="">
        <xdr:sp macro="" textlink="">
          <xdr:nvSpPr>
            <xdr:cNvPr id="2" name="Textfeld 1"/>
            <xdr:cNvSpPr txBox="1"/>
          </xdr:nvSpPr>
          <xdr:spPr>
            <a:xfrm>
              <a:off x="11338560" y="6427470"/>
              <a:ext cx="3977640" cy="4453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𝐸𝑟𝑟𝑒𝑖𝑐ℎ𝑡𝑒 𝑃𝑟ä𝑧𝑖𝑠𝑖𝑜𝑛=(</a:t>
              </a:r>
              <a:r>
                <a:rPr lang="de-DE" sz="1100" b="0" i="0">
                  <a:solidFill>
                    <a:schemeClr val="tx1"/>
                  </a:solidFill>
                  <a:effectLst/>
                  <a:latin typeface="+mn-lt"/>
                  <a:ea typeface="+mn-ea"/>
                  <a:cs typeface="+mn-cs"/>
                </a:rPr>
                <a:t>𝑁∗𝑆𝑇𝐴𝐵𝑊𝑁</a:t>
              </a:r>
              <a:r>
                <a:rPr lang="de-DE" sz="1100" b="0" i="0">
                  <a:solidFill>
                    <a:schemeClr val="tx1"/>
                  </a:solidFill>
                  <a:effectLst/>
                  <a:latin typeface="Cambria Math"/>
                  <a:ea typeface="+mn-ea"/>
                  <a:cs typeface="+mn-cs"/>
                </a:rPr>
                <a:t>∗𝑆𝑡𝑎𝑛𝑑𝑎𝑟𝑑𝑎𝑏𝑤𝑒𝑖𝑐ℎ𝑢𝑛𝑔)/</a:t>
              </a:r>
              <a:r>
                <a:rPr lang="de-DE" sz="1100" b="0" i="0">
                  <a:solidFill>
                    <a:schemeClr val="tx1"/>
                  </a:solidFill>
                  <a:effectLst/>
                  <a:latin typeface="+mn-lt"/>
                  <a:ea typeface="+mn-ea"/>
                  <a:cs typeface="+mn-cs"/>
                </a:rPr>
                <a:t>√𝑛</a:t>
              </a:r>
              <a:endParaRPr lang="de-DE" sz="1100"/>
            </a:p>
          </xdr:txBody>
        </xdr:sp>
      </mc:Fallback>
    </mc:AlternateContent>
    <xdr:clientData/>
  </xdr:oneCellAnchor>
  <xdr:twoCellAnchor editAs="oneCell">
    <xdr:from>
      <xdr:col>7</xdr:col>
      <xdr:colOff>200025</xdr:colOff>
      <xdr:row>0</xdr:row>
      <xdr:rowOff>9525</xdr:rowOff>
    </xdr:from>
    <xdr:to>
      <xdr:col>8</xdr:col>
      <xdr:colOff>1291195</xdr:colOff>
      <xdr:row>0</xdr:row>
      <xdr:rowOff>771531</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6100" y="9525"/>
          <a:ext cx="1395970" cy="762006"/>
        </a:xfrm>
        <a:prstGeom prst="rect">
          <a:avLst/>
        </a:prstGeom>
      </xdr:spPr>
    </xdr:pic>
    <xdr:clientData/>
  </xdr:twoCellAnchor>
</xdr:wsDr>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532"/>
  <sheetViews>
    <sheetView tabSelected="1" zoomScaleNormal="100" workbookViewId="0">
      <selection activeCell="B12" sqref="B12"/>
    </sheetView>
  </sheetViews>
  <sheetFormatPr baseColWidth="10" defaultRowHeight="12.75" x14ac:dyDescent="0.2"/>
  <cols>
    <col min="1" max="1" width="1.85546875" style="17" customWidth="1"/>
    <col min="2" max="2" width="119" style="17" customWidth="1"/>
    <col min="3" max="16384" width="11.42578125" style="17"/>
  </cols>
  <sheetData>
    <row r="1" spans="1:77" s="1" customFormat="1" x14ac:dyDescent="0.2"/>
    <row r="2" spans="1:77" s="1" customFormat="1" ht="13.5" thickBot="1" x14ac:dyDescent="0.25">
      <c r="B2" s="2"/>
    </row>
    <row r="3" spans="1:77" s="1" customFormat="1" ht="35.25" thickTop="1" thickBot="1" x14ac:dyDescent="0.55000000000000004">
      <c r="A3" s="3"/>
      <c r="B3" s="4" t="s">
        <v>45</v>
      </c>
      <c r="C3" s="5"/>
      <c r="D3" s="5"/>
      <c r="E3" s="5"/>
    </row>
    <row r="4" spans="1:77" s="1" customFormat="1" ht="13.5" thickTop="1" x14ac:dyDescent="0.2"/>
    <row r="5" spans="1:77" s="1" customFormat="1" ht="47.25" customHeight="1" x14ac:dyDescent="0.2"/>
    <row r="6" spans="1:77" s="6" customFormat="1" ht="3.75" customHeight="1" thickBot="1" x14ac:dyDescent="0.25"/>
    <row r="7" spans="1:77" s="7" customFormat="1" ht="48.75" thickTop="1" thickBot="1" x14ac:dyDescent="0.3">
      <c r="A7" s="9"/>
      <c r="B7" s="10" t="s">
        <v>50</v>
      </c>
      <c r="C7" s="8"/>
      <c r="D7" s="8"/>
      <c r="E7" s="8"/>
      <c r="F7" s="8"/>
      <c r="G7" s="8"/>
    </row>
    <row r="8" spans="1:77" s="11" customFormat="1" ht="56.25" customHeight="1" thickTop="1" x14ac:dyDescent="0.25">
      <c r="B8" s="8" t="s">
        <v>51</v>
      </c>
      <c r="C8" s="12"/>
      <c r="D8" s="12"/>
      <c r="E8" s="12"/>
      <c r="F8" s="12"/>
      <c r="G8" s="12"/>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row>
    <row r="9" spans="1:77" s="7" customFormat="1" ht="56.25" customHeight="1" x14ac:dyDescent="0.25">
      <c r="B9" s="14" t="s">
        <v>49</v>
      </c>
      <c r="C9" s="8"/>
      <c r="D9" s="8"/>
      <c r="E9" s="8"/>
      <c r="F9" s="8"/>
      <c r="G9" s="8"/>
    </row>
    <row r="10" spans="1:77" s="7" customFormat="1" ht="21" customHeight="1" x14ac:dyDescent="0.25">
      <c r="B10" s="8"/>
      <c r="C10" s="15"/>
      <c r="D10" s="15"/>
      <c r="E10" s="15"/>
      <c r="F10" s="15"/>
      <c r="G10" s="15"/>
    </row>
    <row r="11" spans="1:77" s="1" customFormat="1" ht="15.75" x14ac:dyDescent="0.25">
      <c r="B11" s="8" t="s">
        <v>59</v>
      </c>
    </row>
    <row r="12" spans="1:77" s="1" customFormat="1" ht="15.75" x14ac:dyDescent="0.25">
      <c r="B12" s="101" t="str">
        <f>+HYPERLINK("mailto:hans-willi.jackmuth@addresults.de")</f>
        <v>mailto:hans-willi.jackmuth@addresults.de</v>
      </c>
    </row>
    <row r="13" spans="1:77" s="1" customFormat="1" x14ac:dyDescent="0.2"/>
    <row r="14" spans="1:77" s="1" customFormat="1" x14ac:dyDescent="0.2">
      <c r="B14" s="16"/>
    </row>
    <row r="15" spans="1:77" s="1" customFormat="1" x14ac:dyDescent="0.2">
      <c r="B15" s="96" t="s">
        <v>44</v>
      </c>
    </row>
    <row r="16" spans="1:77" s="16" customFormat="1" x14ac:dyDescent="0.2">
      <c r="B16" s="18" t="s">
        <v>46</v>
      </c>
    </row>
    <row r="17" spans="2:2" s="16" customFormat="1" x14ac:dyDescent="0.2">
      <c r="B17" s="18" t="s">
        <v>47</v>
      </c>
    </row>
    <row r="18" spans="2:2" s="16" customFormat="1" x14ac:dyDescent="0.2">
      <c r="B18" s="18" t="s">
        <v>48</v>
      </c>
    </row>
    <row r="19" spans="2:2" s="16" customFormat="1" x14ac:dyDescent="0.2"/>
    <row r="20" spans="2:2" s="16" customFormat="1" x14ac:dyDescent="0.2"/>
    <row r="21" spans="2:2" s="16" customFormat="1" x14ac:dyDescent="0.2"/>
    <row r="22" spans="2:2" s="16" customFormat="1" x14ac:dyDescent="0.2"/>
    <row r="23" spans="2:2" s="16" customFormat="1" x14ac:dyDescent="0.2"/>
    <row r="24" spans="2:2" s="16" customFormat="1" x14ac:dyDescent="0.2"/>
    <row r="25" spans="2:2" s="16" customFormat="1" x14ac:dyDescent="0.2"/>
    <row r="26" spans="2:2" s="16" customFormat="1" x14ac:dyDescent="0.2"/>
    <row r="27" spans="2:2" s="16" customFormat="1" x14ac:dyDescent="0.2"/>
    <row r="28" spans="2:2" s="16" customFormat="1" x14ac:dyDescent="0.2"/>
    <row r="29" spans="2:2" s="16" customFormat="1" x14ac:dyDescent="0.2"/>
    <row r="30" spans="2:2" s="16" customFormat="1" x14ac:dyDescent="0.2"/>
    <row r="31" spans="2:2" s="16" customFormat="1" x14ac:dyDescent="0.2"/>
    <row r="32" spans="2: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pans="2:2" s="16" customFormat="1" x14ac:dyDescent="0.2"/>
    <row r="530" spans="2:2" s="16" customFormat="1" x14ac:dyDescent="0.2"/>
    <row r="531" spans="2:2" s="16" customFormat="1" x14ac:dyDescent="0.2">
      <c r="B531" s="17"/>
    </row>
    <row r="532" spans="2:2" s="16" customFormat="1" x14ac:dyDescent="0.2">
      <c r="B532" s="17"/>
    </row>
  </sheetData>
  <hyperlinks>
    <hyperlink ref="B16" location="'1 - Pilotstichprobe'!A1" display="1 - Pilotstichprobe" xr:uid="{00000000-0004-0000-0000-000000000000}"/>
    <hyperlink ref="B17" location="'2 - Präzision'!A1" display="2 - Präzision" xr:uid="{00000000-0004-0000-0000-000001000000}"/>
    <hyperlink ref="B18" location="'3 - Bewertung'!A1" display="3 - Bewertung" xr:uid="{00000000-0004-0000-0000-000002000000}"/>
  </hyperlinks>
  <pageMargins left="0.70866141732283472" right="0.70866141732283472" top="0.78740157480314965" bottom="0.78740157480314965"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588"/>
  <sheetViews>
    <sheetView zoomScaleNormal="100" workbookViewId="0">
      <selection activeCell="J3" sqref="J3"/>
    </sheetView>
  </sheetViews>
  <sheetFormatPr baseColWidth="10" defaultColWidth="11.42578125" defaultRowHeight="12.75" x14ac:dyDescent="0.2"/>
  <cols>
    <col min="1" max="1" width="13.140625" style="39" customWidth="1"/>
    <col min="2" max="2" width="18.42578125" style="43" customWidth="1"/>
    <col min="3" max="3" width="18" style="43" customWidth="1"/>
    <col min="4" max="4" width="15.42578125" style="49" bestFit="1" customWidth="1"/>
    <col min="5" max="5" width="7.42578125" style="39" bestFit="1" customWidth="1"/>
    <col min="6" max="6" width="16.140625" style="39" customWidth="1"/>
    <col min="7" max="8" width="12" style="39" bestFit="1" customWidth="1"/>
    <col min="9" max="9" width="18.140625" style="19" customWidth="1"/>
    <col min="10" max="49" width="11.42578125" style="19"/>
    <col min="50" max="16384" width="11.42578125" style="39"/>
  </cols>
  <sheetData>
    <row r="1" spans="1:49" s="22" customFormat="1" ht="129" customHeight="1" x14ac:dyDescent="0.25">
      <c r="A1" s="85" t="s">
        <v>4</v>
      </c>
      <c r="B1" s="86" t="s">
        <v>2</v>
      </c>
      <c r="C1" s="86" t="s">
        <v>3</v>
      </c>
      <c r="D1" s="87" t="s">
        <v>0</v>
      </c>
      <c r="E1" s="88" t="s">
        <v>33</v>
      </c>
      <c r="F1" s="88" t="s">
        <v>57</v>
      </c>
      <c r="G1" s="88" t="s">
        <v>54</v>
      </c>
      <c r="H1" s="19"/>
      <c r="I1" s="95" t="s">
        <v>21</v>
      </c>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row>
    <row r="2" spans="1:49" s="22" customFormat="1" ht="25.5" x14ac:dyDescent="0.2">
      <c r="A2" s="23"/>
      <c r="B2" s="24" t="s">
        <v>27</v>
      </c>
      <c r="C2" s="24"/>
      <c r="D2" s="25" t="s">
        <v>28</v>
      </c>
      <c r="E2" s="25"/>
      <c r="F2" s="25"/>
      <c r="G2" s="26"/>
      <c r="H2" s="19"/>
      <c r="I2" s="20"/>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s="33" customFormat="1" x14ac:dyDescent="0.2">
      <c r="A3" s="27"/>
      <c r="B3" s="28">
        <f>SUM(B4:B63)</f>
        <v>54336</v>
      </c>
      <c r="C3" s="28">
        <f>SUM(C4:C63)</f>
        <v>52703</v>
      </c>
      <c r="D3" s="29">
        <f>SUM(D4:D63)</f>
        <v>1633</v>
      </c>
      <c r="E3" s="30"/>
      <c r="F3" s="30"/>
      <c r="G3" s="31">
        <f>_xlfn.STDEV.P(D4:D63)</f>
        <v>115.65716099268947</v>
      </c>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row>
    <row r="4" spans="1:49" x14ac:dyDescent="0.2">
      <c r="A4" s="34">
        <v>1</v>
      </c>
      <c r="B4" s="35">
        <v>107</v>
      </c>
      <c r="C4" s="35">
        <v>107</v>
      </c>
      <c r="D4" s="36">
        <f>+IF(C4="","",B4-C4)</f>
        <v>0</v>
      </c>
      <c r="E4" s="37">
        <f>+IF(C4="","",SUM($D$4:$D$63)/COUNT($D$4:$D$63))</f>
        <v>54.43333333333333</v>
      </c>
      <c r="F4" s="38">
        <f t="shared" ref="F4:F63" si="0">+IF(C4="","",(D4-E4)^2)</f>
        <v>2962.9877777777774</v>
      </c>
      <c r="G4" s="19"/>
      <c r="H4" s="19"/>
    </row>
    <row r="5" spans="1:49" x14ac:dyDescent="0.2">
      <c r="A5" s="34">
        <v>2</v>
      </c>
      <c r="B5" s="35">
        <v>1792</v>
      </c>
      <c r="C5" s="35">
        <v>1823</v>
      </c>
      <c r="D5" s="36">
        <f t="shared" ref="D5:D63" si="1">+IF(C5="","",B5-C5)</f>
        <v>-31</v>
      </c>
      <c r="E5" s="37">
        <f t="shared" ref="E5:E63" si="2">+IF(C5="","",SUM($D$4:$D$63)/COUNT($D$4:$D$63))</f>
        <v>54.43333333333333</v>
      </c>
      <c r="F5" s="38">
        <f t="shared" si="0"/>
        <v>7298.8544444444451</v>
      </c>
      <c r="G5" s="19"/>
      <c r="H5" s="19"/>
    </row>
    <row r="6" spans="1:49" x14ac:dyDescent="0.2">
      <c r="A6" s="34">
        <v>3</v>
      </c>
      <c r="B6" s="35">
        <v>2426</v>
      </c>
      <c r="C6" s="35">
        <v>2318</v>
      </c>
      <c r="D6" s="36">
        <f t="shared" si="1"/>
        <v>108</v>
      </c>
      <c r="E6" s="37">
        <f t="shared" si="2"/>
        <v>54.43333333333333</v>
      </c>
      <c r="F6" s="38">
        <f t="shared" si="0"/>
        <v>2869.387777777778</v>
      </c>
      <c r="G6" s="19"/>
      <c r="H6" s="19"/>
    </row>
    <row r="7" spans="1:49" x14ac:dyDescent="0.2">
      <c r="A7" s="34">
        <v>4</v>
      </c>
      <c r="B7" s="35">
        <v>93</v>
      </c>
      <c r="C7" s="35">
        <v>93</v>
      </c>
      <c r="D7" s="36">
        <f t="shared" si="1"/>
        <v>0</v>
      </c>
      <c r="E7" s="37">
        <f t="shared" si="2"/>
        <v>54.43333333333333</v>
      </c>
      <c r="F7" s="38">
        <f t="shared" si="0"/>
        <v>2962.9877777777774</v>
      </c>
      <c r="G7" s="19"/>
      <c r="H7" s="19"/>
    </row>
    <row r="8" spans="1:49" x14ac:dyDescent="0.2">
      <c r="A8" s="34">
        <v>5</v>
      </c>
      <c r="B8" s="35">
        <v>1850</v>
      </c>
      <c r="C8" s="35">
        <v>1736</v>
      </c>
      <c r="D8" s="36">
        <f t="shared" si="1"/>
        <v>114</v>
      </c>
      <c r="E8" s="37">
        <f t="shared" si="2"/>
        <v>54.43333333333333</v>
      </c>
      <c r="F8" s="38">
        <f t="shared" si="0"/>
        <v>3548.1877777777781</v>
      </c>
      <c r="G8" s="19"/>
      <c r="H8" s="19"/>
    </row>
    <row r="9" spans="1:49" x14ac:dyDescent="0.2">
      <c r="A9" s="34">
        <v>6</v>
      </c>
      <c r="B9" s="35">
        <v>1242</v>
      </c>
      <c r="C9" s="35">
        <v>1225</v>
      </c>
      <c r="D9" s="36">
        <f t="shared" si="1"/>
        <v>17</v>
      </c>
      <c r="E9" s="37">
        <f t="shared" si="2"/>
        <v>54.43333333333333</v>
      </c>
      <c r="F9" s="38">
        <f t="shared" si="0"/>
        <v>1401.2544444444443</v>
      </c>
      <c r="G9" s="19"/>
      <c r="H9" s="19"/>
    </row>
    <row r="10" spans="1:49" x14ac:dyDescent="0.2">
      <c r="A10" s="34">
        <v>7</v>
      </c>
      <c r="B10" s="35">
        <v>1861</v>
      </c>
      <c r="C10" s="35">
        <v>1861</v>
      </c>
      <c r="D10" s="36">
        <f t="shared" si="1"/>
        <v>0</v>
      </c>
      <c r="E10" s="37">
        <f t="shared" si="2"/>
        <v>54.43333333333333</v>
      </c>
      <c r="F10" s="38">
        <f t="shared" si="0"/>
        <v>2962.9877777777774</v>
      </c>
      <c r="G10" s="19"/>
      <c r="H10" s="19" t="s">
        <v>5</v>
      </c>
    </row>
    <row r="11" spans="1:49" x14ac:dyDescent="0.2">
      <c r="A11" s="34">
        <v>8</v>
      </c>
      <c r="B11" s="35">
        <v>3548</v>
      </c>
      <c r="C11" s="35">
        <v>3548</v>
      </c>
      <c r="D11" s="36">
        <f t="shared" si="1"/>
        <v>0</v>
      </c>
      <c r="E11" s="37">
        <f t="shared" si="2"/>
        <v>54.43333333333333</v>
      </c>
      <c r="F11" s="38">
        <f t="shared" si="0"/>
        <v>2962.9877777777774</v>
      </c>
      <c r="G11" s="19"/>
      <c r="H11" s="19" t="s">
        <v>6</v>
      </c>
    </row>
    <row r="12" spans="1:49" x14ac:dyDescent="0.2">
      <c r="A12" s="34">
        <v>9</v>
      </c>
      <c r="B12" s="35">
        <v>1840</v>
      </c>
      <c r="C12" s="35">
        <v>1690</v>
      </c>
      <c r="D12" s="36">
        <f t="shared" si="1"/>
        <v>150</v>
      </c>
      <c r="E12" s="37">
        <f t="shared" si="2"/>
        <v>54.43333333333333</v>
      </c>
      <c r="F12" s="38">
        <f t="shared" si="0"/>
        <v>9132.9877777777765</v>
      </c>
      <c r="G12" s="19"/>
    </row>
    <row r="13" spans="1:49" x14ac:dyDescent="0.2">
      <c r="A13" s="34">
        <v>10</v>
      </c>
      <c r="B13" s="35">
        <v>1705</v>
      </c>
      <c r="C13" s="35">
        <v>1680</v>
      </c>
      <c r="D13" s="36">
        <f t="shared" si="1"/>
        <v>25</v>
      </c>
      <c r="E13" s="37">
        <f t="shared" si="2"/>
        <v>54.43333333333333</v>
      </c>
      <c r="F13" s="38">
        <f t="shared" si="0"/>
        <v>866.32111111111089</v>
      </c>
      <c r="G13" s="19"/>
      <c r="H13" s="40" t="s">
        <v>58</v>
      </c>
      <c r="I13" s="40"/>
      <c r="J13" s="40"/>
    </row>
    <row r="14" spans="1:49" x14ac:dyDescent="0.2">
      <c r="A14" s="34">
        <v>11</v>
      </c>
      <c r="B14" s="35">
        <v>2681</v>
      </c>
      <c r="C14" s="35">
        <v>2643</v>
      </c>
      <c r="D14" s="36">
        <f t="shared" si="1"/>
        <v>38</v>
      </c>
      <c r="E14" s="37">
        <f t="shared" si="2"/>
        <v>54.43333333333333</v>
      </c>
      <c r="F14" s="38">
        <f t="shared" si="0"/>
        <v>270.05444444444436</v>
      </c>
      <c r="G14" s="19"/>
      <c r="H14" s="19"/>
    </row>
    <row r="15" spans="1:49" x14ac:dyDescent="0.2">
      <c r="A15" s="34">
        <v>12</v>
      </c>
      <c r="B15" s="35">
        <v>1781</v>
      </c>
      <c r="C15" s="35">
        <v>1930</v>
      </c>
      <c r="D15" s="36">
        <f t="shared" si="1"/>
        <v>-149</v>
      </c>
      <c r="E15" s="37">
        <f t="shared" si="2"/>
        <v>54.43333333333333</v>
      </c>
      <c r="F15" s="38">
        <f t="shared" si="0"/>
        <v>41385.121111111112</v>
      </c>
      <c r="G15" s="19"/>
      <c r="H15" s="41" t="s">
        <v>20</v>
      </c>
      <c r="I15" s="41"/>
      <c r="J15" s="41"/>
    </row>
    <row r="16" spans="1:49" x14ac:dyDescent="0.2">
      <c r="A16" s="34">
        <v>13</v>
      </c>
      <c r="B16" s="35">
        <v>561</v>
      </c>
      <c r="C16" s="35">
        <v>356</v>
      </c>
      <c r="D16" s="36">
        <f t="shared" si="1"/>
        <v>205</v>
      </c>
      <c r="E16" s="37">
        <f t="shared" si="2"/>
        <v>54.43333333333333</v>
      </c>
      <c r="F16" s="38">
        <f t="shared" si="0"/>
        <v>22670.321111111109</v>
      </c>
      <c r="G16" s="19"/>
      <c r="H16" s="19"/>
    </row>
    <row r="17" spans="1:8" x14ac:dyDescent="0.2">
      <c r="A17" s="34">
        <v>14</v>
      </c>
      <c r="B17" s="35">
        <v>2009</v>
      </c>
      <c r="C17" s="35">
        <v>2009</v>
      </c>
      <c r="D17" s="36">
        <f t="shared" si="1"/>
        <v>0</v>
      </c>
      <c r="E17" s="37">
        <f t="shared" si="2"/>
        <v>54.43333333333333</v>
      </c>
      <c r="F17" s="38">
        <f t="shared" si="0"/>
        <v>2962.9877777777774</v>
      </c>
      <c r="G17" s="19"/>
      <c r="H17" s="19"/>
    </row>
    <row r="18" spans="1:8" s="19" customFormat="1" x14ac:dyDescent="0.2">
      <c r="A18" s="34">
        <v>15</v>
      </c>
      <c r="B18" s="35">
        <v>1329</v>
      </c>
      <c r="C18" s="35">
        <v>1347</v>
      </c>
      <c r="D18" s="36">
        <f t="shared" si="1"/>
        <v>-18</v>
      </c>
      <c r="E18" s="37">
        <f t="shared" si="2"/>
        <v>54.43333333333333</v>
      </c>
      <c r="F18" s="38">
        <f t="shared" si="0"/>
        <v>5246.5877777777787</v>
      </c>
      <c r="G18" s="42"/>
    </row>
    <row r="19" spans="1:8" s="19" customFormat="1" x14ac:dyDescent="0.2">
      <c r="A19" s="34">
        <v>16</v>
      </c>
      <c r="B19" s="35">
        <v>2686</v>
      </c>
      <c r="C19" s="35">
        <v>2686</v>
      </c>
      <c r="D19" s="36">
        <f t="shared" si="1"/>
        <v>0</v>
      </c>
      <c r="E19" s="37">
        <f t="shared" si="2"/>
        <v>54.43333333333333</v>
      </c>
      <c r="F19" s="38">
        <f t="shared" si="0"/>
        <v>2962.9877777777774</v>
      </c>
      <c r="G19" s="42"/>
    </row>
    <row r="20" spans="1:8" s="19" customFormat="1" x14ac:dyDescent="0.2">
      <c r="A20" s="34">
        <v>17</v>
      </c>
      <c r="B20" s="35">
        <v>3385</v>
      </c>
      <c r="C20" s="35">
        <v>3455</v>
      </c>
      <c r="D20" s="36">
        <f t="shared" si="1"/>
        <v>-70</v>
      </c>
      <c r="E20" s="37">
        <f t="shared" si="2"/>
        <v>54.43333333333333</v>
      </c>
      <c r="F20" s="38">
        <f t="shared" si="0"/>
        <v>15483.654444444446</v>
      </c>
      <c r="G20" s="42"/>
    </row>
    <row r="21" spans="1:8" s="19" customFormat="1" x14ac:dyDescent="0.2">
      <c r="A21" s="34">
        <v>18</v>
      </c>
      <c r="B21" s="35">
        <v>1798</v>
      </c>
      <c r="C21" s="35">
        <v>1798</v>
      </c>
      <c r="D21" s="36">
        <f t="shared" si="1"/>
        <v>0</v>
      </c>
      <c r="E21" s="37">
        <f t="shared" si="2"/>
        <v>54.43333333333333</v>
      </c>
      <c r="F21" s="38">
        <f t="shared" si="0"/>
        <v>2962.9877777777774</v>
      </c>
      <c r="G21" s="42"/>
    </row>
    <row r="22" spans="1:8" s="19" customFormat="1" x14ac:dyDescent="0.2">
      <c r="A22" s="34">
        <v>19</v>
      </c>
      <c r="B22" s="35">
        <v>937</v>
      </c>
      <c r="C22" s="35">
        <v>690</v>
      </c>
      <c r="D22" s="36">
        <f t="shared" si="1"/>
        <v>247</v>
      </c>
      <c r="E22" s="37">
        <f t="shared" si="2"/>
        <v>54.43333333333333</v>
      </c>
      <c r="F22" s="38">
        <f t="shared" si="0"/>
        <v>37081.921111111107</v>
      </c>
      <c r="G22" s="42"/>
    </row>
    <row r="23" spans="1:8" s="19" customFormat="1" x14ac:dyDescent="0.2">
      <c r="A23" s="34">
        <v>20</v>
      </c>
      <c r="B23" s="35">
        <v>3222</v>
      </c>
      <c r="C23" s="35">
        <v>3017</v>
      </c>
      <c r="D23" s="36">
        <f t="shared" si="1"/>
        <v>205</v>
      </c>
      <c r="E23" s="37">
        <f t="shared" si="2"/>
        <v>54.43333333333333</v>
      </c>
      <c r="F23" s="38">
        <f t="shared" si="0"/>
        <v>22670.321111111109</v>
      </c>
      <c r="G23" s="42"/>
    </row>
    <row r="24" spans="1:8" s="19" customFormat="1" x14ac:dyDescent="0.2">
      <c r="A24" s="34">
        <v>21</v>
      </c>
      <c r="B24" s="35">
        <v>1258</v>
      </c>
      <c r="C24" s="35">
        <v>1057</v>
      </c>
      <c r="D24" s="36">
        <f t="shared" si="1"/>
        <v>201</v>
      </c>
      <c r="E24" s="37">
        <f t="shared" si="2"/>
        <v>54.43333333333333</v>
      </c>
      <c r="F24" s="38">
        <f t="shared" si="0"/>
        <v>21481.787777777776</v>
      </c>
      <c r="G24" s="42"/>
    </row>
    <row r="25" spans="1:8" s="19" customFormat="1" x14ac:dyDescent="0.2">
      <c r="A25" s="34">
        <v>22</v>
      </c>
      <c r="B25" s="35">
        <v>572</v>
      </c>
      <c r="C25" s="35">
        <v>688</v>
      </c>
      <c r="D25" s="36">
        <f t="shared" si="1"/>
        <v>-116</v>
      </c>
      <c r="E25" s="37">
        <f t="shared" si="2"/>
        <v>54.43333333333333</v>
      </c>
      <c r="F25" s="38">
        <f t="shared" si="0"/>
        <v>29047.521111111113</v>
      </c>
      <c r="G25" s="42"/>
    </row>
    <row r="26" spans="1:8" s="19" customFormat="1" x14ac:dyDescent="0.2">
      <c r="A26" s="34">
        <v>23</v>
      </c>
      <c r="B26" s="35">
        <v>1832</v>
      </c>
      <c r="C26" s="35">
        <v>1435</v>
      </c>
      <c r="D26" s="36">
        <f t="shared" si="1"/>
        <v>397</v>
      </c>
      <c r="E26" s="37">
        <f t="shared" si="2"/>
        <v>54.43333333333333</v>
      </c>
      <c r="F26" s="38">
        <f t="shared" si="0"/>
        <v>117351.92111111111</v>
      </c>
      <c r="G26" s="42"/>
    </row>
    <row r="27" spans="1:8" s="19" customFormat="1" x14ac:dyDescent="0.2">
      <c r="A27" s="34">
        <v>24</v>
      </c>
      <c r="B27" s="35">
        <v>300</v>
      </c>
      <c r="C27" s="35">
        <v>300</v>
      </c>
      <c r="D27" s="36">
        <f t="shared" si="1"/>
        <v>0</v>
      </c>
      <c r="E27" s="37">
        <f t="shared" si="2"/>
        <v>54.43333333333333</v>
      </c>
      <c r="F27" s="38">
        <f t="shared" si="0"/>
        <v>2962.9877777777774</v>
      </c>
      <c r="G27" s="42"/>
    </row>
    <row r="28" spans="1:8" s="19" customFormat="1" x14ac:dyDescent="0.2">
      <c r="A28" s="34">
        <v>25</v>
      </c>
      <c r="B28" s="35">
        <v>2449</v>
      </c>
      <c r="C28" s="35">
        <v>2475</v>
      </c>
      <c r="D28" s="36">
        <f t="shared" si="1"/>
        <v>-26</v>
      </c>
      <c r="E28" s="37">
        <f t="shared" si="2"/>
        <v>54.43333333333333</v>
      </c>
      <c r="F28" s="38">
        <f t="shared" si="0"/>
        <v>6469.5211111111121</v>
      </c>
      <c r="G28" s="42"/>
    </row>
    <row r="29" spans="1:8" s="19" customFormat="1" x14ac:dyDescent="0.2">
      <c r="A29" s="34">
        <v>26</v>
      </c>
      <c r="B29" s="35">
        <v>3893</v>
      </c>
      <c r="C29" s="35">
        <v>3766</v>
      </c>
      <c r="D29" s="36">
        <f t="shared" si="1"/>
        <v>127</v>
      </c>
      <c r="E29" s="37">
        <f t="shared" si="2"/>
        <v>54.43333333333333</v>
      </c>
      <c r="F29" s="38">
        <f t="shared" si="0"/>
        <v>5265.9211111111108</v>
      </c>
      <c r="G29" s="42"/>
    </row>
    <row r="30" spans="1:8" s="19" customFormat="1" x14ac:dyDescent="0.2">
      <c r="A30" s="34">
        <v>27</v>
      </c>
      <c r="B30" s="35">
        <v>2097</v>
      </c>
      <c r="C30" s="35">
        <v>2097</v>
      </c>
      <c r="D30" s="36">
        <f t="shared" si="1"/>
        <v>0</v>
      </c>
      <c r="E30" s="37">
        <f t="shared" si="2"/>
        <v>54.43333333333333</v>
      </c>
      <c r="F30" s="38">
        <f t="shared" si="0"/>
        <v>2962.9877777777774</v>
      </c>
      <c r="G30" s="42"/>
    </row>
    <row r="31" spans="1:8" s="19" customFormat="1" x14ac:dyDescent="0.2">
      <c r="A31" s="34">
        <v>28</v>
      </c>
      <c r="B31" s="35">
        <v>3031</v>
      </c>
      <c r="C31" s="35">
        <v>3031</v>
      </c>
      <c r="D31" s="36">
        <f t="shared" si="1"/>
        <v>0</v>
      </c>
      <c r="E31" s="37">
        <f t="shared" si="2"/>
        <v>54.43333333333333</v>
      </c>
      <c r="F31" s="38">
        <f t="shared" si="0"/>
        <v>2962.9877777777774</v>
      </c>
      <c r="G31" s="42"/>
    </row>
    <row r="32" spans="1:8" s="19" customFormat="1" x14ac:dyDescent="0.2">
      <c r="A32" s="34">
        <v>29</v>
      </c>
      <c r="B32" s="35">
        <v>1435</v>
      </c>
      <c r="C32" s="35">
        <v>1423</v>
      </c>
      <c r="D32" s="36">
        <f t="shared" si="1"/>
        <v>12</v>
      </c>
      <c r="E32" s="37">
        <f t="shared" si="2"/>
        <v>54.43333333333333</v>
      </c>
      <c r="F32" s="38">
        <f t="shared" si="0"/>
        <v>1800.5877777777775</v>
      </c>
      <c r="G32" s="42"/>
    </row>
    <row r="33" spans="1:7" s="19" customFormat="1" x14ac:dyDescent="0.2">
      <c r="A33" s="34">
        <v>30</v>
      </c>
      <c r="B33" s="35">
        <v>616</v>
      </c>
      <c r="C33" s="35">
        <v>419</v>
      </c>
      <c r="D33" s="36">
        <f t="shared" si="1"/>
        <v>197</v>
      </c>
      <c r="E33" s="37">
        <f t="shared" si="2"/>
        <v>54.43333333333333</v>
      </c>
      <c r="F33" s="38">
        <f t="shared" si="0"/>
        <v>20325.254444444443</v>
      </c>
      <c r="G33" s="42"/>
    </row>
    <row r="34" spans="1:7" s="19" customFormat="1" x14ac:dyDescent="0.2">
      <c r="A34" s="34">
        <v>31</v>
      </c>
      <c r="B34" s="43"/>
      <c r="C34" s="43"/>
      <c r="D34" s="36" t="str">
        <f t="shared" si="1"/>
        <v/>
      </c>
      <c r="E34" s="37" t="str">
        <f t="shared" si="2"/>
        <v/>
      </c>
      <c r="F34" s="38" t="str">
        <f t="shared" si="0"/>
        <v/>
      </c>
      <c r="G34" s="42"/>
    </row>
    <row r="35" spans="1:7" s="19" customFormat="1" x14ac:dyDescent="0.2">
      <c r="A35" s="34">
        <v>32</v>
      </c>
      <c r="B35" s="43"/>
      <c r="C35" s="43"/>
      <c r="D35" s="36" t="str">
        <f t="shared" si="1"/>
        <v/>
      </c>
      <c r="E35" s="37" t="str">
        <f t="shared" si="2"/>
        <v/>
      </c>
      <c r="F35" s="38" t="str">
        <f t="shared" si="0"/>
        <v/>
      </c>
      <c r="G35" s="42"/>
    </row>
    <row r="36" spans="1:7" s="19" customFormat="1" x14ac:dyDescent="0.2">
      <c r="A36" s="34">
        <v>33</v>
      </c>
      <c r="B36" s="43"/>
      <c r="C36" s="43"/>
      <c r="D36" s="36" t="str">
        <f t="shared" si="1"/>
        <v/>
      </c>
      <c r="E36" s="37" t="str">
        <f t="shared" si="2"/>
        <v/>
      </c>
      <c r="F36" s="38" t="str">
        <f t="shared" si="0"/>
        <v/>
      </c>
      <c r="G36" s="42"/>
    </row>
    <row r="37" spans="1:7" s="19" customFormat="1" x14ac:dyDescent="0.2">
      <c r="A37" s="34">
        <v>34</v>
      </c>
      <c r="B37" s="43"/>
      <c r="C37" s="43"/>
      <c r="D37" s="36" t="str">
        <f t="shared" si="1"/>
        <v/>
      </c>
      <c r="E37" s="37" t="str">
        <f t="shared" si="2"/>
        <v/>
      </c>
      <c r="F37" s="38" t="str">
        <f t="shared" si="0"/>
        <v/>
      </c>
      <c r="G37" s="42"/>
    </row>
    <row r="38" spans="1:7" s="19" customFormat="1" x14ac:dyDescent="0.2">
      <c r="A38" s="34">
        <v>35</v>
      </c>
      <c r="B38" s="43"/>
      <c r="C38" s="43"/>
      <c r="D38" s="36" t="str">
        <f t="shared" si="1"/>
        <v/>
      </c>
      <c r="E38" s="37" t="str">
        <f t="shared" si="2"/>
        <v/>
      </c>
      <c r="F38" s="38" t="str">
        <f t="shared" si="0"/>
        <v/>
      </c>
      <c r="G38" s="42"/>
    </row>
    <row r="39" spans="1:7" s="19" customFormat="1" x14ac:dyDescent="0.2">
      <c r="A39" s="34">
        <v>36</v>
      </c>
      <c r="B39" s="43"/>
      <c r="C39" s="43"/>
      <c r="D39" s="36" t="str">
        <f t="shared" si="1"/>
        <v/>
      </c>
      <c r="E39" s="37" t="str">
        <f t="shared" si="2"/>
        <v/>
      </c>
      <c r="F39" s="38" t="str">
        <f t="shared" si="0"/>
        <v/>
      </c>
      <c r="G39" s="42"/>
    </row>
    <row r="40" spans="1:7" s="19" customFormat="1" x14ac:dyDescent="0.2">
      <c r="A40" s="34">
        <v>37</v>
      </c>
      <c r="B40" s="43"/>
      <c r="C40" s="43"/>
      <c r="D40" s="36" t="str">
        <f t="shared" si="1"/>
        <v/>
      </c>
      <c r="E40" s="37" t="str">
        <f t="shared" si="2"/>
        <v/>
      </c>
      <c r="F40" s="38" t="str">
        <f t="shared" si="0"/>
        <v/>
      </c>
      <c r="G40" s="42"/>
    </row>
    <row r="41" spans="1:7" s="19" customFormat="1" x14ac:dyDescent="0.2">
      <c r="A41" s="34">
        <v>38</v>
      </c>
      <c r="B41" s="43"/>
      <c r="C41" s="43"/>
      <c r="D41" s="36" t="str">
        <f t="shared" si="1"/>
        <v/>
      </c>
      <c r="E41" s="37" t="str">
        <f t="shared" si="2"/>
        <v/>
      </c>
      <c r="F41" s="38" t="str">
        <f t="shared" si="0"/>
        <v/>
      </c>
      <c r="G41" s="42"/>
    </row>
    <row r="42" spans="1:7" s="19" customFormat="1" x14ac:dyDescent="0.2">
      <c r="A42" s="34">
        <v>39</v>
      </c>
      <c r="B42" s="43"/>
      <c r="C42" s="43"/>
      <c r="D42" s="36" t="str">
        <f t="shared" si="1"/>
        <v/>
      </c>
      <c r="E42" s="37" t="str">
        <f t="shared" si="2"/>
        <v/>
      </c>
      <c r="F42" s="38" t="str">
        <f t="shared" si="0"/>
        <v/>
      </c>
      <c r="G42" s="42"/>
    </row>
    <row r="43" spans="1:7" s="19" customFormat="1" x14ac:dyDescent="0.2">
      <c r="A43" s="34">
        <v>40</v>
      </c>
      <c r="B43" s="43"/>
      <c r="C43" s="43"/>
      <c r="D43" s="36" t="str">
        <f t="shared" si="1"/>
        <v/>
      </c>
      <c r="E43" s="37" t="str">
        <f t="shared" si="2"/>
        <v/>
      </c>
      <c r="F43" s="38" t="str">
        <f t="shared" si="0"/>
        <v/>
      </c>
      <c r="G43" s="42"/>
    </row>
    <row r="44" spans="1:7" s="19" customFormat="1" x14ac:dyDescent="0.2">
      <c r="A44" s="34">
        <v>41</v>
      </c>
      <c r="B44" s="43"/>
      <c r="C44" s="43"/>
      <c r="D44" s="36" t="str">
        <f t="shared" si="1"/>
        <v/>
      </c>
      <c r="E44" s="37" t="str">
        <f t="shared" si="2"/>
        <v/>
      </c>
      <c r="F44" s="38" t="str">
        <f t="shared" si="0"/>
        <v/>
      </c>
      <c r="G44" s="42"/>
    </row>
    <row r="45" spans="1:7" s="19" customFormat="1" x14ac:dyDescent="0.2">
      <c r="A45" s="34">
        <v>42</v>
      </c>
      <c r="B45" s="43"/>
      <c r="C45" s="43"/>
      <c r="D45" s="36" t="str">
        <f t="shared" si="1"/>
        <v/>
      </c>
      <c r="E45" s="37" t="str">
        <f t="shared" si="2"/>
        <v/>
      </c>
      <c r="F45" s="38" t="str">
        <f t="shared" si="0"/>
        <v/>
      </c>
      <c r="G45" s="42"/>
    </row>
    <row r="46" spans="1:7" s="19" customFormat="1" x14ac:dyDescent="0.2">
      <c r="A46" s="34">
        <v>43</v>
      </c>
      <c r="B46" s="43"/>
      <c r="C46" s="43"/>
      <c r="D46" s="36" t="str">
        <f t="shared" si="1"/>
        <v/>
      </c>
      <c r="E46" s="37" t="str">
        <f t="shared" si="2"/>
        <v/>
      </c>
      <c r="F46" s="38" t="str">
        <f t="shared" si="0"/>
        <v/>
      </c>
      <c r="G46" s="42"/>
    </row>
    <row r="47" spans="1:7" s="19" customFormat="1" x14ac:dyDescent="0.2">
      <c r="A47" s="34">
        <v>44</v>
      </c>
      <c r="B47" s="43"/>
      <c r="C47" s="43"/>
      <c r="D47" s="36" t="str">
        <f t="shared" si="1"/>
        <v/>
      </c>
      <c r="E47" s="37" t="str">
        <f t="shared" si="2"/>
        <v/>
      </c>
      <c r="F47" s="38" t="str">
        <f t="shared" si="0"/>
        <v/>
      </c>
      <c r="G47" s="42"/>
    </row>
    <row r="48" spans="1:7" s="19" customFormat="1" x14ac:dyDescent="0.2">
      <c r="A48" s="34">
        <v>45</v>
      </c>
      <c r="B48" s="43"/>
      <c r="C48" s="43"/>
      <c r="D48" s="36" t="str">
        <f t="shared" si="1"/>
        <v/>
      </c>
      <c r="E48" s="37" t="str">
        <f t="shared" si="2"/>
        <v/>
      </c>
      <c r="F48" s="38" t="str">
        <f t="shared" si="0"/>
        <v/>
      </c>
      <c r="G48" s="42"/>
    </row>
    <row r="49" spans="1:7" s="19" customFormat="1" x14ac:dyDescent="0.2">
      <c r="A49" s="34">
        <v>46</v>
      </c>
      <c r="B49" s="43"/>
      <c r="C49" s="43"/>
      <c r="D49" s="36" t="str">
        <f t="shared" si="1"/>
        <v/>
      </c>
      <c r="E49" s="37" t="str">
        <f t="shared" si="2"/>
        <v/>
      </c>
      <c r="F49" s="38" t="str">
        <f t="shared" si="0"/>
        <v/>
      </c>
      <c r="G49" s="42"/>
    </row>
    <row r="50" spans="1:7" s="19" customFormat="1" x14ac:dyDescent="0.2">
      <c r="A50" s="34">
        <v>47</v>
      </c>
      <c r="B50" s="43"/>
      <c r="C50" s="43"/>
      <c r="D50" s="36" t="str">
        <f t="shared" si="1"/>
        <v/>
      </c>
      <c r="E50" s="37" t="str">
        <f t="shared" si="2"/>
        <v/>
      </c>
      <c r="F50" s="38" t="str">
        <f t="shared" si="0"/>
        <v/>
      </c>
      <c r="G50" s="42"/>
    </row>
    <row r="51" spans="1:7" s="19" customFormat="1" x14ac:dyDescent="0.2">
      <c r="A51" s="34">
        <v>48</v>
      </c>
      <c r="B51" s="43"/>
      <c r="C51" s="43"/>
      <c r="D51" s="36" t="str">
        <f t="shared" si="1"/>
        <v/>
      </c>
      <c r="E51" s="37" t="str">
        <f t="shared" si="2"/>
        <v/>
      </c>
      <c r="F51" s="38" t="str">
        <f t="shared" si="0"/>
        <v/>
      </c>
      <c r="G51" s="42"/>
    </row>
    <row r="52" spans="1:7" s="19" customFormat="1" x14ac:dyDescent="0.2">
      <c r="A52" s="34">
        <v>49</v>
      </c>
      <c r="B52" s="43"/>
      <c r="C52" s="43"/>
      <c r="D52" s="36" t="str">
        <f t="shared" si="1"/>
        <v/>
      </c>
      <c r="E52" s="37" t="str">
        <f t="shared" si="2"/>
        <v/>
      </c>
      <c r="F52" s="38" t="str">
        <f t="shared" si="0"/>
        <v/>
      </c>
      <c r="G52" s="42"/>
    </row>
    <row r="53" spans="1:7" s="19" customFormat="1" x14ac:dyDescent="0.2">
      <c r="A53" s="34">
        <v>50</v>
      </c>
      <c r="B53" s="43"/>
      <c r="C53" s="43"/>
      <c r="D53" s="36" t="str">
        <f t="shared" si="1"/>
        <v/>
      </c>
      <c r="E53" s="37" t="str">
        <f t="shared" si="2"/>
        <v/>
      </c>
      <c r="F53" s="38" t="str">
        <f t="shared" si="0"/>
        <v/>
      </c>
      <c r="G53" s="42"/>
    </row>
    <row r="54" spans="1:7" s="19" customFormat="1" x14ac:dyDescent="0.2">
      <c r="A54" s="34">
        <v>51</v>
      </c>
      <c r="B54" s="43"/>
      <c r="C54" s="43"/>
      <c r="D54" s="36" t="str">
        <f t="shared" si="1"/>
        <v/>
      </c>
      <c r="E54" s="37" t="str">
        <f t="shared" si="2"/>
        <v/>
      </c>
      <c r="F54" s="38" t="str">
        <f t="shared" si="0"/>
        <v/>
      </c>
      <c r="G54" s="42"/>
    </row>
    <row r="55" spans="1:7" s="19" customFormat="1" x14ac:dyDescent="0.2">
      <c r="A55" s="34">
        <v>52</v>
      </c>
      <c r="B55" s="43"/>
      <c r="C55" s="43"/>
      <c r="D55" s="36" t="str">
        <f t="shared" si="1"/>
        <v/>
      </c>
      <c r="E55" s="37" t="str">
        <f t="shared" si="2"/>
        <v/>
      </c>
      <c r="F55" s="38" t="str">
        <f t="shared" si="0"/>
        <v/>
      </c>
      <c r="G55" s="42"/>
    </row>
    <row r="56" spans="1:7" s="19" customFormat="1" x14ac:dyDescent="0.2">
      <c r="A56" s="34">
        <v>53</v>
      </c>
      <c r="B56" s="43"/>
      <c r="C56" s="43"/>
      <c r="D56" s="36" t="str">
        <f t="shared" si="1"/>
        <v/>
      </c>
      <c r="E56" s="37" t="str">
        <f t="shared" si="2"/>
        <v/>
      </c>
      <c r="F56" s="38" t="str">
        <f t="shared" si="0"/>
        <v/>
      </c>
      <c r="G56" s="42"/>
    </row>
    <row r="57" spans="1:7" s="19" customFormat="1" x14ac:dyDescent="0.2">
      <c r="A57" s="34">
        <v>54</v>
      </c>
      <c r="B57" s="43"/>
      <c r="C57" s="43"/>
      <c r="D57" s="36" t="str">
        <f t="shared" si="1"/>
        <v/>
      </c>
      <c r="E57" s="37" t="str">
        <f t="shared" si="2"/>
        <v/>
      </c>
      <c r="F57" s="38" t="str">
        <f t="shared" si="0"/>
        <v/>
      </c>
      <c r="G57" s="42"/>
    </row>
    <row r="58" spans="1:7" s="19" customFormat="1" x14ac:dyDescent="0.2">
      <c r="A58" s="34">
        <v>55</v>
      </c>
      <c r="B58" s="43"/>
      <c r="C58" s="43"/>
      <c r="D58" s="36" t="str">
        <f t="shared" si="1"/>
        <v/>
      </c>
      <c r="E58" s="37" t="str">
        <f t="shared" si="2"/>
        <v/>
      </c>
      <c r="F58" s="38" t="str">
        <f t="shared" si="0"/>
        <v/>
      </c>
      <c r="G58" s="42"/>
    </row>
    <row r="59" spans="1:7" s="19" customFormat="1" x14ac:dyDescent="0.2">
      <c r="A59" s="34">
        <v>56</v>
      </c>
      <c r="B59" s="43"/>
      <c r="C59" s="43"/>
      <c r="D59" s="36" t="str">
        <f t="shared" si="1"/>
        <v/>
      </c>
      <c r="E59" s="37" t="str">
        <f t="shared" si="2"/>
        <v/>
      </c>
      <c r="F59" s="38" t="str">
        <f t="shared" si="0"/>
        <v/>
      </c>
      <c r="G59" s="42"/>
    </row>
    <row r="60" spans="1:7" s="19" customFormat="1" x14ac:dyDescent="0.2">
      <c r="A60" s="34">
        <v>57</v>
      </c>
      <c r="B60" s="43"/>
      <c r="C60" s="43"/>
      <c r="D60" s="36" t="str">
        <f t="shared" si="1"/>
        <v/>
      </c>
      <c r="E60" s="37" t="str">
        <f t="shared" si="2"/>
        <v/>
      </c>
      <c r="F60" s="38" t="str">
        <f t="shared" si="0"/>
        <v/>
      </c>
      <c r="G60" s="42"/>
    </row>
    <row r="61" spans="1:7" s="19" customFormat="1" x14ac:dyDescent="0.2">
      <c r="A61" s="34">
        <v>58</v>
      </c>
      <c r="B61" s="43"/>
      <c r="C61" s="43"/>
      <c r="D61" s="36" t="str">
        <f t="shared" si="1"/>
        <v/>
      </c>
      <c r="E61" s="37" t="str">
        <f t="shared" si="2"/>
        <v/>
      </c>
      <c r="F61" s="38" t="str">
        <f t="shared" si="0"/>
        <v/>
      </c>
      <c r="G61" s="42"/>
    </row>
    <row r="62" spans="1:7" s="19" customFormat="1" x14ac:dyDescent="0.2">
      <c r="A62" s="34">
        <v>59</v>
      </c>
      <c r="B62" s="43"/>
      <c r="C62" s="43"/>
      <c r="D62" s="36" t="str">
        <f t="shared" si="1"/>
        <v/>
      </c>
      <c r="E62" s="37" t="str">
        <f t="shared" si="2"/>
        <v/>
      </c>
      <c r="F62" s="38" t="str">
        <f t="shared" si="0"/>
        <v/>
      </c>
      <c r="G62" s="42"/>
    </row>
    <row r="63" spans="1:7" s="19" customFormat="1" x14ac:dyDescent="0.2">
      <c r="A63" s="34">
        <v>60</v>
      </c>
      <c r="B63" s="43"/>
      <c r="C63" s="43"/>
      <c r="D63" s="36" t="str">
        <f t="shared" si="1"/>
        <v/>
      </c>
      <c r="E63" s="37" t="str">
        <f t="shared" si="2"/>
        <v/>
      </c>
      <c r="F63" s="38" t="str">
        <f t="shared" si="0"/>
        <v/>
      </c>
      <c r="G63" s="42"/>
    </row>
    <row r="64" spans="1:7" s="19" customFormat="1" x14ac:dyDescent="0.2">
      <c r="A64" s="44"/>
      <c r="B64" s="45"/>
      <c r="C64" s="45"/>
      <c r="D64" s="46"/>
      <c r="E64" s="47"/>
      <c r="F64" s="48"/>
    </row>
    <row r="65" spans="1:6" s="19" customFormat="1" x14ac:dyDescent="0.2">
      <c r="A65" s="44"/>
      <c r="B65" s="45"/>
      <c r="C65" s="45"/>
      <c r="D65" s="46"/>
      <c r="E65" s="47"/>
      <c r="F65" s="48"/>
    </row>
    <row r="66" spans="1:6" s="19" customFormat="1" x14ac:dyDescent="0.2">
      <c r="A66" s="44"/>
      <c r="B66" s="45"/>
      <c r="C66" s="45"/>
      <c r="D66" s="46"/>
      <c r="E66" s="47"/>
      <c r="F66" s="48"/>
    </row>
    <row r="67" spans="1:6" s="19" customFormat="1" x14ac:dyDescent="0.2">
      <c r="A67" s="44"/>
      <c r="B67" s="45"/>
      <c r="C67" s="45"/>
      <c r="D67" s="46"/>
      <c r="E67" s="47"/>
      <c r="F67" s="48"/>
    </row>
    <row r="68" spans="1:6" s="19" customFormat="1" x14ac:dyDescent="0.2">
      <c r="A68" s="44"/>
      <c r="B68" s="45"/>
      <c r="C68" s="45"/>
      <c r="D68" s="46"/>
      <c r="E68" s="47"/>
      <c r="F68" s="48"/>
    </row>
    <row r="69" spans="1:6" s="19" customFormat="1" x14ac:dyDescent="0.2">
      <c r="A69" s="44"/>
      <c r="B69" s="45"/>
      <c r="C69" s="45"/>
      <c r="D69" s="46"/>
      <c r="E69" s="47"/>
      <c r="F69" s="48"/>
    </row>
    <row r="70" spans="1:6" s="19" customFormat="1" x14ac:dyDescent="0.2">
      <c r="A70" s="44"/>
      <c r="B70" s="45"/>
      <c r="C70" s="45"/>
      <c r="D70" s="46"/>
      <c r="E70" s="47"/>
      <c r="F70" s="48"/>
    </row>
    <row r="71" spans="1:6" s="19" customFormat="1" x14ac:dyDescent="0.2">
      <c r="A71" s="44"/>
      <c r="B71" s="45"/>
      <c r="C71" s="45"/>
      <c r="D71" s="46"/>
      <c r="E71" s="47"/>
      <c r="F71" s="48"/>
    </row>
    <row r="72" spans="1:6" s="19" customFormat="1" x14ac:dyDescent="0.2">
      <c r="A72" s="44"/>
      <c r="B72" s="45"/>
      <c r="C72" s="45"/>
      <c r="D72" s="46"/>
      <c r="E72" s="47"/>
      <c r="F72" s="48"/>
    </row>
    <row r="73" spans="1:6" s="19" customFormat="1" x14ac:dyDescent="0.2">
      <c r="A73" s="44"/>
      <c r="B73" s="45"/>
      <c r="C73" s="45"/>
      <c r="D73" s="46"/>
      <c r="E73" s="47"/>
      <c r="F73" s="48"/>
    </row>
    <row r="74" spans="1:6" s="19" customFormat="1" x14ac:dyDescent="0.2">
      <c r="A74" s="44"/>
      <c r="B74" s="45"/>
      <c r="C74" s="45"/>
      <c r="D74" s="46"/>
      <c r="E74" s="47"/>
      <c r="F74" s="48"/>
    </row>
    <row r="75" spans="1:6" s="19" customFormat="1" x14ac:dyDescent="0.2">
      <c r="A75" s="44"/>
      <c r="B75" s="45"/>
      <c r="C75" s="45"/>
      <c r="D75" s="46"/>
      <c r="E75" s="47"/>
      <c r="F75" s="48"/>
    </row>
    <row r="76" spans="1:6" s="19" customFormat="1" x14ac:dyDescent="0.2">
      <c r="A76" s="44"/>
      <c r="B76" s="45"/>
      <c r="C76" s="45"/>
      <c r="D76" s="46"/>
      <c r="E76" s="47"/>
      <c r="F76" s="48"/>
    </row>
    <row r="77" spans="1:6" s="19" customFormat="1" x14ac:dyDescent="0.2">
      <c r="A77" s="44"/>
      <c r="B77" s="45"/>
      <c r="C77" s="45"/>
      <c r="D77" s="46"/>
      <c r="E77" s="47"/>
      <c r="F77" s="48"/>
    </row>
    <row r="78" spans="1:6" s="19" customFormat="1" x14ac:dyDescent="0.2">
      <c r="A78" s="44"/>
      <c r="B78" s="45"/>
      <c r="C78" s="45"/>
      <c r="D78" s="46"/>
      <c r="E78" s="47"/>
      <c r="F78" s="48"/>
    </row>
    <row r="79" spans="1:6" s="19" customFormat="1" x14ac:dyDescent="0.2">
      <c r="A79" s="44"/>
      <c r="B79" s="45"/>
      <c r="C79" s="45"/>
      <c r="D79" s="46"/>
      <c r="E79" s="47"/>
      <c r="F79" s="48"/>
    </row>
    <row r="80" spans="1:6" s="19" customFormat="1" x14ac:dyDescent="0.2">
      <c r="A80" s="44"/>
      <c r="B80" s="45"/>
      <c r="C80" s="45"/>
      <c r="D80" s="46"/>
      <c r="E80" s="47"/>
      <c r="F80" s="48"/>
    </row>
    <row r="81" spans="1:6" s="19" customFormat="1" x14ac:dyDescent="0.2">
      <c r="A81" s="44"/>
      <c r="B81" s="45"/>
      <c r="C81" s="45"/>
      <c r="D81" s="46"/>
      <c r="E81" s="47"/>
      <c r="F81" s="48"/>
    </row>
    <row r="82" spans="1:6" s="19" customFormat="1" x14ac:dyDescent="0.2">
      <c r="A82" s="44"/>
      <c r="B82" s="45"/>
      <c r="C82" s="45"/>
      <c r="D82" s="46"/>
      <c r="E82" s="47"/>
      <c r="F82" s="48"/>
    </row>
    <row r="83" spans="1:6" s="19" customFormat="1" x14ac:dyDescent="0.2">
      <c r="A83" s="44"/>
      <c r="B83" s="45"/>
      <c r="C83" s="45"/>
      <c r="D83" s="46"/>
      <c r="E83" s="47"/>
      <c r="F83" s="48"/>
    </row>
    <row r="84" spans="1:6" s="19" customFormat="1" x14ac:dyDescent="0.2">
      <c r="A84" s="44"/>
      <c r="B84" s="45"/>
      <c r="C84" s="45"/>
      <c r="D84" s="46"/>
      <c r="E84" s="47"/>
      <c r="F84" s="48"/>
    </row>
    <row r="85" spans="1:6" s="19" customFormat="1" x14ac:dyDescent="0.2">
      <c r="A85" s="44"/>
      <c r="B85" s="45"/>
      <c r="C85" s="45"/>
      <c r="D85" s="46"/>
      <c r="E85" s="47"/>
      <c r="F85" s="48"/>
    </row>
    <row r="86" spans="1:6" s="19" customFormat="1" x14ac:dyDescent="0.2">
      <c r="A86" s="44"/>
      <c r="B86" s="45"/>
      <c r="C86" s="45"/>
      <c r="D86" s="46"/>
      <c r="E86" s="47"/>
      <c r="F86" s="48"/>
    </row>
    <row r="87" spans="1:6" s="19" customFormat="1" x14ac:dyDescent="0.2">
      <c r="A87" s="44"/>
      <c r="B87" s="45"/>
      <c r="C87" s="45"/>
      <c r="D87" s="46"/>
      <c r="E87" s="47"/>
      <c r="F87" s="48"/>
    </row>
    <row r="88" spans="1:6" s="19" customFormat="1" x14ac:dyDescent="0.2">
      <c r="A88" s="44"/>
      <c r="B88" s="45"/>
      <c r="C88" s="45"/>
      <c r="D88" s="46"/>
      <c r="E88" s="47"/>
      <c r="F88" s="48"/>
    </row>
    <row r="89" spans="1:6" s="19" customFormat="1" x14ac:dyDescent="0.2">
      <c r="A89" s="44"/>
      <c r="B89" s="45"/>
      <c r="C89" s="45"/>
      <c r="D89" s="46"/>
      <c r="E89" s="47"/>
      <c r="F89" s="48"/>
    </row>
    <row r="90" spans="1:6" s="19" customFormat="1" x14ac:dyDescent="0.2">
      <c r="A90" s="44"/>
      <c r="B90" s="45"/>
      <c r="C90" s="45"/>
      <c r="D90" s="46"/>
      <c r="E90" s="47"/>
      <c r="F90" s="48"/>
    </row>
    <row r="91" spans="1:6" s="19" customFormat="1" x14ac:dyDescent="0.2">
      <c r="A91" s="44"/>
      <c r="B91" s="45"/>
      <c r="C91" s="45"/>
      <c r="D91" s="46"/>
      <c r="E91" s="47"/>
      <c r="F91" s="48"/>
    </row>
    <row r="92" spans="1:6" s="19" customFormat="1" x14ac:dyDescent="0.2">
      <c r="A92" s="44"/>
      <c r="B92" s="45"/>
      <c r="C92" s="45"/>
      <c r="D92" s="46"/>
      <c r="E92" s="47"/>
      <c r="F92" s="48"/>
    </row>
    <row r="93" spans="1:6" s="19" customFormat="1" x14ac:dyDescent="0.2">
      <c r="A93" s="44"/>
      <c r="B93" s="45"/>
      <c r="C93" s="45"/>
      <c r="D93" s="46"/>
      <c r="E93" s="47"/>
      <c r="F93" s="48"/>
    </row>
    <row r="94" spans="1:6" s="19" customFormat="1" x14ac:dyDescent="0.2">
      <c r="B94" s="42"/>
      <c r="C94" s="42"/>
    </row>
    <row r="95" spans="1:6" s="19" customFormat="1" x14ac:dyDescent="0.2">
      <c r="B95" s="42"/>
      <c r="C95" s="42"/>
    </row>
    <row r="96" spans="1:6" s="19" customFormat="1" x14ac:dyDescent="0.2">
      <c r="B96" s="42"/>
      <c r="C96" s="42"/>
    </row>
    <row r="97" spans="2:3" s="19" customFormat="1" x14ac:dyDescent="0.2">
      <c r="B97" s="42"/>
      <c r="C97" s="42"/>
    </row>
    <row r="98" spans="2:3" s="19" customFormat="1" x14ac:dyDescent="0.2">
      <c r="B98" s="42"/>
      <c r="C98" s="42"/>
    </row>
    <row r="99" spans="2:3" s="19" customFormat="1" x14ac:dyDescent="0.2">
      <c r="B99" s="42"/>
      <c r="C99" s="42"/>
    </row>
    <row r="100" spans="2:3" s="19" customFormat="1" x14ac:dyDescent="0.2">
      <c r="B100" s="42"/>
      <c r="C100" s="42"/>
    </row>
    <row r="101" spans="2:3" s="19" customFormat="1" x14ac:dyDescent="0.2">
      <c r="B101" s="42"/>
      <c r="C101" s="42"/>
    </row>
    <row r="102" spans="2:3" s="19" customFormat="1" x14ac:dyDescent="0.2">
      <c r="B102" s="42"/>
      <c r="C102" s="42"/>
    </row>
    <row r="103" spans="2:3" s="19" customFormat="1" x14ac:dyDescent="0.2">
      <c r="B103" s="42"/>
      <c r="C103" s="42"/>
    </row>
    <row r="104" spans="2:3" s="19" customFormat="1" x14ac:dyDescent="0.2">
      <c r="B104" s="42"/>
      <c r="C104" s="42"/>
    </row>
    <row r="105" spans="2:3" s="19" customFormat="1" x14ac:dyDescent="0.2">
      <c r="B105" s="42"/>
      <c r="C105" s="42"/>
    </row>
    <row r="106" spans="2:3" s="19" customFormat="1" x14ac:dyDescent="0.2">
      <c r="B106" s="42"/>
      <c r="C106" s="42"/>
    </row>
    <row r="107" spans="2:3" s="19" customFormat="1" x14ac:dyDescent="0.2">
      <c r="B107" s="42"/>
      <c r="C107" s="42"/>
    </row>
    <row r="108" spans="2:3" s="19" customFormat="1" x14ac:dyDescent="0.2">
      <c r="B108" s="42"/>
      <c r="C108" s="42"/>
    </row>
    <row r="109" spans="2:3" s="19" customFormat="1" x14ac:dyDescent="0.2">
      <c r="B109" s="42"/>
      <c r="C109" s="42"/>
    </row>
    <row r="110" spans="2:3" s="19" customFormat="1" x14ac:dyDescent="0.2">
      <c r="B110" s="42"/>
      <c r="C110" s="42"/>
    </row>
    <row r="111" spans="2:3" s="19" customFormat="1" x14ac:dyDescent="0.2">
      <c r="B111" s="42"/>
      <c r="C111" s="42"/>
    </row>
    <row r="112" spans="2:3" s="19" customFormat="1" x14ac:dyDescent="0.2">
      <c r="B112" s="42"/>
      <c r="C112" s="42"/>
    </row>
    <row r="113" spans="2:3" s="19" customFormat="1" x14ac:dyDescent="0.2">
      <c r="B113" s="42"/>
      <c r="C113" s="42"/>
    </row>
    <row r="114" spans="2:3" s="19" customFormat="1" x14ac:dyDescent="0.2">
      <c r="B114" s="42"/>
      <c r="C114" s="42"/>
    </row>
    <row r="115" spans="2:3" s="19" customFormat="1" x14ac:dyDescent="0.2">
      <c r="B115" s="42"/>
      <c r="C115" s="42"/>
    </row>
    <row r="116" spans="2:3" s="19" customFormat="1" x14ac:dyDescent="0.2">
      <c r="B116" s="42"/>
      <c r="C116" s="42"/>
    </row>
    <row r="117" spans="2:3" s="19" customFormat="1" x14ac:dyDescent="0.2">
      <c r="B117" s="42"/>
      <c r="C117" s="42"/>
    </row>
    <row r="118" spans="2:3" s="19" customFormat="1" x14ac:dyDescent="0.2">
      <c r="B118" s="42"/>
      <c r="C118" s="42"/>
    </row>
    <row r="119" spans="2:3" s="19" customFormat="1" x14ac:dyDescent="0.2">
      <c r="B119" s="42"/>
      <c r="C119" s="42"/>
    </row>
    <row r="120" spans="2:3" s="19" customFormat="1" x14ac:dyDescent="0.2">
      <c r="B120" s="42"/>
      <c r="C120" s="42"/>
    </row>
    <row r="121" spans="2:3" s="19" customFormat="1" x14ac:dyDescent="0.2">
      <c r="B121" s="42"/>
      <c r="C121" s="42"/>
    </row>
    <row r="122" spans="2:3" s="19" customFormat="1" x14ac:dyDescent="0.2">
      <c r="B122" s="42"/>
      <c r="C122" s="42"/>
    </row>
    <row r="123" spans="2:3" s="19" customFormat="1" x14ac:dyDescent="0.2">
      <c r="B123" s="42"/>
      <c r="C123" s="42"/>
    </row>
    <row r="124" spans="2:3" s="19" customFormat="1" x14ac:dyDescent="0.2">
      <c r="B124" s="42"/>
      <c r="C124" s="42"/>
    </row>
    <row r="125" spans="2:3" s="19" customFormat="1" x14ac:dyDescent="0.2">
      <c r="B125" s="42"/>
      <c r="C125" s="42"/>
    </row>
    <row r="126" spans="2:3" s="19" customFormat="1" x14ac:dyDescent="0.2">
      <c r="B126" s="42"/>
      <c r="C126" s="42"/>
    </row>
    <row r="127" spans="2:3" s="19" customFormat="1" x14ac:dyDescent="0.2">
      <c r="B127" s="42"/>
      <c r="C127" s="42"/>
    </row>
    <row r="128" spans="2:3" s="19" customFormat="1" x14ac:dyDescent="0.2">
      <c r="B128" s="42"/>
      <c r="C128" s="42"/>
    </row>
    <row r="129" spans="2:3" s="19" customFormat="1" x14ac:dyDescent="0.2">
      <c r="B129" s="42"/>
      <c r="C129" s="42"/>
    </row>
    <row r="130" spans="2:3" s="19" customFormat="1" x14ac:dyDescent="0.2">
      <c r="B130" s="42"/>
      <c r="C130" s="42"/>
    </row>
    <row r="131" spans="2:3" s="19" customFormat="1" x14ac:dyDescent="0.2">
      <c r="B131" s="42"/>
      <c r="C131" s="42"/>
    </row>
    <row r="132" spans="2:3" s="19" customFormat="1" x14ac:dyDescent="0.2">
      <c r="B132" s="42"/>
      <c r="C132" s="42"/>
    </row>
    <row r="133" spans="2:3" s="19" customFormat="1" x14ac:dyDescent="0.2">
      <c r="B133" s="42"/>
      <c r="C133" s="42"/>
    </row>
    <row r="134" spans="2:3" s="19" customFormat="1" x14ac:dyDescent="0.2">
      <c r="B134" s="42"/>
      <c r="C134" s="42"/>
    </row>
    <row r="135" spans="2:3" s="19" customFormat="1" x14ac:dyDescent="0.2">
      <c r="B135" s="42"/>
      <c r="C135" s="42"/>
    </row>
    <row r="136" spans="2:3" s="19" customFormat="1" x14ac:dyDescent="0.2">
      <c r="B136" s="42"/>
      <c r="C136" s="42"/>
    </row>
    <row r="137" spans="2:3" s="19" customFormat="1" x14ac:dyDescent="0.2">
      <c r="B137" s="42"/>
      <c r="C137" s="42"/>
    </row>
    <row r="138" spans="2:3" s="19" customFormat="1" x14ac:dyDescent="0.2">
      <c r="B138" s="42"/>
      <c r="C138" s="42"/>
    </row>
    <row r="139" spans="2:3" s="19" customFormat="1" x14ac:dyDescent="0.2">
      <c r="B139" s="42"/>
      <c r="C139" s="42"/>
    </row>
    <row r="140" spans="2:3" s="19" customFormat="1" x14ac:dyDescent="0.2">
      <c r="B140" s="42"/>
      <c r="C140" s="42"/>
    </row>
    <row r="141" spans="2:3" s="19" customFormat="1" x14ac:dyDescent="0.2">
      <c r="B141" s="42"/>
      <c r="C141" s="42"/>
    </row>
    <row r="142" spans="2:3" s="19" customFormat="1" x14ac:dyDescent="0.2">
      <c r="B142" s="42"/>
      <c r="C142" s="42"/>
    </row>
    <row r="143" spans="2:3" s="19" customFormat="1" x14ac:dyDescent="0.2">
      <c r="B143" s="42"/>
      <c r="C143" s="42"/>
    </row>
    <row r="144" spans="2:3" s="19" customFormat="1" x14ac:dyDescent="0.2">
      <c r="B144" s="42"/>
      <c r="C144" s="42"/>
    </row>
    <row r="145" spans="2:3" s="19" customFormat="1" x14ac:dyDescent="0.2">
      <c r="B145" s="42"/>
      <c r="C145" s="42"/>
    </row>
    <row r="146" spans="2:3" s="19" customFormat="1" x14ac:dyDescent="0.2">
      <c r="B146" s="42"/>
      <c r="C146" s="42"/>
    </row>
    <row r="147" spans="2:3" s="19" customFormat="1" x14ac:dyDescent="0.2">
      <c r="B147" s="42"/>
      <c r="C147" s="42"/>
    </row>
    <row r="148" spans="2:3" s="19" customFormat="1" x14ac:dyDescent="0.2">
      <c r="B148" s="42"/>
      <c r="C148" s="42"/>
    </row>
    <row r="149" spans="2:3" s="19" customFormat="1" x14ac:dyDescent="0.2">
      <c r="B149" s="42"/>
      <c r="C149" s="42"/>
    </row>
    <row r="150" spans="2:3" s="19" customFormat="1" x14ac:dyDescent="0.2">
      <c r="B150" s="42"/>
      <c r="C150" s="42"/>
    </row>
    <row r="151" spans="2:3" s="19" customFormat="1" x14ac:dyDescent="0.2">
      <c r="B151" s="42"/>
      <c r="C151" s="42"/>
    </row>
    <row r="152" spans="2:3" s="19" customFormat="1" x14ac:dyDescent="0.2">
      <c r="B152" s="42"/>
      <c r="C152" s="42"/>
    </row>
    <row r="153" spans="2:3" s="19" customFormat="1" x14ac:dyDescent="0.2">
      <c r="B153" s="42"/>
      <c r="C153" s="42"/>
    </row>
    <row r="154" spans="2:3" s="19" customFormat="1" x14ac:dyDescent="0.2">
      <c r="B154" s="42"/>
      <c r="C154" s="42"/>
    </row>
    <row r="155" spans="2:3" s="19" customFormat="1" x14ac:dyDescent="0.2">
      <c r="B155" s="42"/>
      <c r="C155" s="42"/>
    </row>
    <row r="156" spans="2:3" s="19" customFormat="1" x14ac:dyDescent="0.2">
      <c r="B156" s="42"/>
      <c r="C156" s="42"/>
    </row>
    <row r="157" spans="2:3" s="19" customFormat="1" x14ac:dyDescent="0.2">
      <c r="B157" s="42"/>
      <c r="C157" s="42"/>
    </row>
    <row r="158" spans="2:3" s="19" customFormat="1" x14ac:dyDescent="0.2">
      <c r="B158" s="42"/>
      <c r="C158" s="42"/>
    </row>
    <row r="159" spans="2:3" s="19" customFormat="1" x14ac:dyDescent="0.2">
      <c r="B159" s="42"/>
      <c r="C159" s="42"/>
    </row>
    <row r="160" spans="2:3" s="19" customFormat="1" x14ac:dyDescent="0.2">
      <c r="B160" s="42"/>
      <c r="C160" s="42"/>
    </row>
    <row r="161" spans="2:3" s="19" customFormat="1" x14ac:dyDescent="0.2">
      <c r="B161" s="42"/>
      <c r="C161" s="42"/>
    </row>
    <row r="162" spans="2:3" s="19" customFormat="1" x14ac:dyDescent="0.2">
      <c r="B162" s="42"/>
      <c r="C162" s="42"/>
    </row>
    <row r="163" spans="2:3" s="19" customFormat="1" x14ac:dyDescent="0.2">
      <c r="B163" s="42"/>
      <c r="C163" s="42"/>
    </row>
    <row r="164" spans="2:3" s="19" customFormat="1" x14ac:dyDescent="0.2">
      <c r="B164" s="42"/>
      <c r="C164" s="42"/>
    </row>
    <row r="165" spans="2:3" s="19" customFormat="1" x14ac:dyDescent="0.2">
      <c r="B165" s="42"/>
      <c r="C165" s="42"/>
    </row>
    <row r="166" spans="2:3" s="19" customFormat="1" x14ac:dyDescent="0.2">
      <c r="B166" s="42"/>
      <c r="C166" s="42"/>
    </row>
    <row r="167" spans="2:3" s="19" customFormat="1" x14ac:dyDescent="0.2">
      <c r="B167" s="42"/>
      <c r="C167" s="42"/>
    </row>
    <row r="168" spans="2:3" s="19" customFormat="1" x14ac:dyDescent="0.2">
      <c r="B168" s="42"/>
      <c r="C168" s="42"/>
    </row>
    <row r="169" spans="2:3" s="19" customFormat="1" x14ac:dyDescent="0.2">
      <c r="B169" s="42"/>
      <c r="C169" s="42"/>
    </row>
    <row r="170" spans="2:3" s="19" customFormat="1" x14ac:dyDescent="0.2">
      <c r="B170" s="42"/>
      <c r="C170" s="42"/>
    </row>
    <row r="171" spans="2:3" s="19" customFormat="1" x14ac:dyDescent="0.2">
      <c r="B171" s="42"/>
      <c r="C171" s="42"/>
    </row>
    <row r="172" spans="2:3" s="19" customFormat="1" x14ac:dyDescent="0.2">
      <c r="B172" s="42"/>
      <c r="C172" s="42"/>
    </row>
    <row r="173" spans="2:3" s="19" customFormat="1" x14ac:dyDescent="0.2">
      <c r="B173" s="42"/>
      <c r="C173" s="42"/>
    </row>
    <row r="174" spans="2:3" s="19" customFormat="1" x14ac:dyDescent="0.2">
      <c r="B174" s="42"/>
      <c r="C174" s="42"/>
    </row>
    <row r="175" spans="2:3" s="19" customFormat="1" x14ac:dyDescent="0.2">
      <c r="B175" s="42"/>
      <c r="C175" s="42"/>
    </row>
    <row r="176" spans="2:3" s="19" customFormat="1" x14ac:dyDescent="0.2">
      <c r="B176" s="42"/>
      <c r="C176" s="42"/>
    </row>
    <row r="177" spans="2:3" s="19" customFormat="1" x14ac:dyDescent="0.2">
      <c r="B177" s="42"/>
      <c r="C177" s="42"/>
    </row>
    <row r="178" spans="2:3" s="19" customFormat="1" x14ac:dyDescent="0.2">
      <c r="B178" s="42"/>
      <c r="C178" s="42"/>
    </row>
    <row r="179" spans="2:3" s="19" customFormat="1" x14ac:dyDescent="0.2">
      <c r="B179" s="42"/>
      <c r="C179" s="42"/>
    </row>
    <row r="180" spans="2:3" s="19" customFormat="1" x14ac:dyDescent="0.2">
      <c r="B180" s="42"/>
      <c r="C180" s="42"/>
    </row>
    <row r="181" spans="2:3" s="19" customFormat="1" x14ac:dyDescent="0.2">
      <c r="B181" s="42"/>
      <c r="C181" s="42"/>
    </row>
    <row r="182" spans="2:3" s="19" customFormat="1" x14ac:dyDescent="0.2">
      <c r="B182" s="42"/>
      <c r="C182" s="42"/>
    </row>
    <row r="183" spans="2:3" s="19" customFormat="1" x14ac:dyDescent="0.2">
      <c r="B183" s="42"/>
      <c r="C183" s="42"/>
    </row>
    <row r="184" spans="2:3" s="19" customFormat="1" x14ac:dyDescent="0.2">
      <c r="B184" s="42"/>
      <c r="C184" s="42"/>
    </row>
    <row r="185" spans="2:3" s="19" customFormat="1" x14ac:dyDescent="0.2">
      <c r="B185" s="42"/>
      <c r="C185" s="42"/>
    </row>
    <row r="186" spans="2:3" s="19" customFormat="1" x14ac:dyDescent="0.2">
      <c r="B186" s="42"/>
      <c r="C186" s="42"/>
    </row>
    <row r="187" spans="2:3" s="19" customFormat="1" x14ac:dyDescent="0.2">
      <c r="B187" s="42"/>
      <c r="C187" s="42"/>
    </row>
    <row r="188" spans="2:3" s="19" customFormat="1" x14ac:dyDescent="0.2">
      <c r="B188" s="42"/>
      <c r="C188" s="42"/>
    </row>
    <row r="189" spans="2:3" s="19" customFormat="1" x14ac:dyDescent="0.2">
      <c r="B189" s="42"/>
      <c r="C189" s="42"/>
    </row>
    <row r="190" spans="2:3" s="19" customFormat="1" x14ac:dyDescent="0.2">
      <c r="B190" s="42"/>
      <c r="C190" s="42"/>
    </row>
    <row r="191" spans="2:3" s="19" customFormat="1" x14ac:dyDescent="0.2">
      <c r="B191" s="42"/>
      <c r="C191" s="42"/>
    </row>
    <row r="192" spans="2:3" s="19" customFormat="1" x14ac:dyDescent="0.2">
      <c r="B192" s="42"/>
      <c r="C192" s="42"/>
    </row>
    <row r="193" spans="2:3" s="19" customFormat="1" x14ac:dyDescent="0.2">
      <c r="B193" s="42"/>
      <c r="C193" s="42"/>
    </row>
    <row r="194" spans="2:3" s="19" customFormat="1" x14ac:dyDescent="0.2">
      <c r="B194" s="42"/>
      <c r="C194" s="42"/>
    </row>
    <row r="195" spans="2:3" s="19" customFormat="1" x14ac:dyDescent="0.2">
      <c r="B195" s="42"/>
      <c r="C195" s="42"/>
    </row>
    <row r="196" spans="2:3" s="19" customFormat="1" x14ac:dyDescent="0.2">
      <c r="B196" s="42"/>
      <c r="C196" s="42"/>
    </row>
    <row r="197" spans="2:3" s="19" customFormat="1" x14ac:dyDescent="0.2">
      <c r="B197" s="42"/>
      <c r="C197" s="42"/>
    </row>
    <row r="198" spans="2:3" s="19" customFormat="1" x14ac:dyDescent="0.2">
      <c r="B198" s="42"/>
      <c r="C198" s="42"/>
    </row>
    <row r="199" spans="2:3" s="19" customFormat="1" x14ac:dyDescent="0.2">
      <c r="B199" s="42"/>
      <c r="C199" s="42"/>
    </row>
    <row r="200" spans="2:3" s="19" customFormat="1" x14ac:dyDescent="0.2">
      <c r="B200" s="42"/>
      <c r="C200" s="42"/>
    </row>
    <row r="201" spans="2:3" s="19" customFormat="1" x14ac:dyDescent="0.2">
      <c r="B201" s="42"/>
      <c r="C201" s="42"/>
    </row>
    <row r="202" spans="2:3" s="19" customFormat="1" x14ac:dyDescent="0.2">
      <c r="B202" s="42"/>
      <c r="C202" s="42"/>
    </row>
    <row r="203" spans="2:3" s="19" customFormat="1" x14ac:dyDescent="0.2">
      <c r="B203" s="42"/>
      <c r="C203" s="42"/>
    </row>
    <row r="204" spans="2:3" s="19" customFormat="1" x14ac:dyDescent="0.2">
      <c r="B204" s="42"/>
      <c r="C204" s="42"/>
    </row>
    <row r="205" spans="2:3" s="19" customFormat="1" x14ac:dyDescent="0.2">
      <c r="B205" s="42"/>
      <c r="C205" s="42"/>
    </row>
    <row r="206" spans="2:3" s="19" customFormat="1" x14ac:dyDescent="0.2">
      <c r="B206" s="42"/>
      <c r="C206" s="42"/>
    </row>
    <row r="207" spans="2:3" s="19" customFormat="1" x14ac:dyDescent="0.2">
      <c r="B207" s="42"/>
      <c r="C207" s="42"/>
    </row>
    <row r="208" spans="2:3" s="19" customFormat="1" x14ac:dyDescent="0.2">
      <c r="B208" s="42"/>
      <c r="C208" s="42"/>
    </row>
    <row r="209" spans="2:3" s="19" customFormat="1" x14ac:dyDescent="0.2">
      <c r="B209" s="42"/>
      <c r="C209" s="42"/>
    </row>
    <row r="210" spans="2:3" s="19" customFormat="1" x14ac:dyDescent="0.2">
      <c r="B210" s="42"/>
      <c r="C210" s="42"/>
    </row>
    <row r="211" spans="2:3" s="19" customFormat="1" x14ac:dyDescent="0.2">
      <c r="B211" s="42"/>
      <c r="C211" s="42"/>
    </row>
    <row r="212" spans="2:3" s="19" customFormat="1" x14ac:dyDescent="0.2">
      <c r="B212" s="42"/>
      <c r="C212" s="42"/>
    </row>
    <row r="213" spans="2:3" s="19" customFormat="1" x14ac:dyDescent="0.2">
      <c r="B213" s="42"/>
      <c r="C213" s="42"/>
    </row>
    <row r="214" spans="2:3" s="19" customFormat="1" x14ac:dyDescent="0.2">
      <c r="B214" s="42"/>
      <c r="C214" s="42"/>
    </row>
    <row r="215" spans="2:3" s="19" customFormat="1" x14ac:dyDescent="0.2">
      <c r="B215" s="42"/>
      <c r="C215" s="42"/>
    </row>
    <row r="216" spans="2:3" s="19" customFormat="1" x14ac:dyDescent="0.2">
      <c r="B216" s="42"/>
      <c r="C216" s="42"/>
    </row>
    <row r="217" spans="2:3" s="19" customFormat="1" x14ac:dyDescent="0.2">
      <c r="B217" s="42"/>
      <c r="C217" s="42"/>
    </row>
    <row r="218" spans="2:3" s="19" customFormat="1" x14ac:dyDescent="0.2">
      <c r="B218" s="42"/>
      <c r="C218" s="42"/>
    </row>
    <row r="219" spans="2:3" s="19" customFormat="1" x14ac:dyDescent="0.2">
      <c r="B219" s="42"/>
      <c r="C219" s="42"/>
    </row>
    <row r="220" spans="2:3" s="19" customFormat="1" x14ac:dyDescent="0.2">
      <c r="B220" s="42"/>
      <c r="C220" s="42"/>
    </row>
    <row r="221" spans="2:3" s="19" customFormat="1" x14ac:dyDescent="0.2">
      <c r="B221" s="42"/>
      <c r="C221" s="42"/>
    </row>
    <row r="222" spans="2:3" s="19" customFormat="1" x14ac:dyDescent="0.2">
      <c r="B222" s="42"/>
      <c r="C222" s="42"/>
    </row>
    <row r="223" spans="2:3" s="19" customFormat="1" x14ac:dyDescent="0.2">
      <c r="B223" s="42"/>
      <c r="C223" s="42"/>
    </row>
    <row r="224" spans="2:3" s="19" customFormat="1" x14ac:dyDescent="0.2">
      <c r="B224" s="42"/>
      <c r="C224" s="42"/>
    </row>
    <row r="225" spans="2:3" s="19" customFormat="1" x14ac:dyDescent="0.2">
      <c r="B225" s="42"/>
      <c r="C225" s="42"/>
    </row>
    <row r="226" spans="2:3" s="19" customFormat="1" x14ac:dyDescent="0.2">
      <c r="B226" s="42"/>
      <c r="C226" s="42"/>
    </row>
    <row r="227" spans="2:3" s="19" customFormat="1" x14ac:dyDescent="0.2">
      <c r="B227" s="42"/>
      <c r="C227" s="42"/>
    </row>
    <row r="228" spans="2:3" s="19" customFormat="1" x14ac:dyDescent="0.2">
      <c r="B228" s="42"/>
      <c r="C228" s="42"/>
    </row>
    <row r="229" spans="2:3" s="19" customFormat="1" x14ac:dyDescent="0.2">
      <c r="B229" s="42"/>
      <c r="C229" s="42"/>
    </row>
    <row r="230" spans="2:3" s="19" customFormat="1" x14ac:dyDescent="0.2">
      <c r="B230" s="42"/>
      <c r="C230" s="42"/>
    </row>
    <row r="231" spans="2:3" s="19" customFormat="1" x14ac:dyDescent="0.2">
      <c r="B231" s="42"/>
      <c r="C231" s="42"/>
    </row>
    <row r="232" spans="2:3" s="19" customFormat="1" x14ac:dyDescent="0.2">
      <c r="B232" s="42"/>
      <c r="C232" s="42"/>
    </row>
    <row r="233" spans="2:3" s="19" customFormat="1" x14ac:dyDescent="0.2">
      <c r="B233" s="42"/>
      <c r="C233" s="42"/>
    </row>
    <row r="234" spans="2:3" s="19" customFormat="1" x14ac:dyDescent="0.2">
      <c r="B234" s="42"/>
      <c r="C234" s="42"/>
    </row>
    <row r="235" spans="2:3" s="19" customFormat="1" x14ac:dyDescent="0.2">
      <c r="B235" s="42"/>
      <c r="C235" s="42"/>
    </row>
    <row r="236" spans="2:3" s="19" customFormat="1" x14ac:dyDescent="0.2">
      <c r="B236" s="42"/>
      <c r="C236" s="42"/>
    </row>
    <row r="237" spans="2:3" s="19" customFormat="1" x14ac:dyDescent="0.2">
      <c r="B237" s="42"/>
      <c r="C237" s="42"/>
    </row>
    <row r="238" spans="2:3" s="19" customFormat="1" x14ac:dyDescent="0.2">
      <c r="B238" s="42"/>
      <c r="C238" s="42"/>
    </row>
    <row r="239" spans="2:3" s="19" customFormat="1" x14ac:dyDescent="0.2">
      <c r="B239" s="42"/>
      <c r="C239" s="42"/>
    </row>
    <row r="240" spans="2:3" s="19" customFormat="1" x14ac:dyDescent="0.2">
      <c r="B240" s="42"/>
      <c r="C240" s="42"/>
    </row>
    <row r="241" spans="2:3" s="19" customFormat="1" x14ac:dyDescent="0.2">
      <c r="B241" s="42"/>
      <c r="C241" s="42"/>
    </row>
    <row r="242" spans="2:3" s="19" customFormat="1" x14ac:dyDescent="0.2">
      <c r="B242" s="42"/>
      <c r="C242" s="42"/>
    </row>
    <row r="243" spans="2:3" s="19" customFormat="1" x14ac:dyDescent="0.2">
      <c r="B243" s="42"/>
      <c r="C243" s="42"/>
    </row>
    <row r="244" spans="2:3" s="19" customFormat="1" x14ac:dyDescent="0.2">
      <c r="B244" s="42"/>
      <c r="C244" s="42"/>
    </row>
    <row r="245" spans="2:3" s="19" customFormat="1" x14ac:dyDescent="0.2">
      <c r="B245" s="42"/>
      <c r="C245" s="42"/>
    </row>
    <row r="246" spans="2:3" s="19" customFormat="1" x14ac:dyDescent="0.2">
      <c r="B246" s="42"/>
      <c r="C246" s="42"/>
    </row>
    <row r="247" spans="2:3" s="19" customFormat="1" x14ac:dyDescent="0.2">
      <c r="B247" s="42"/>
      <c r="C247" s="42"/>
    </row>
    <row r="248" spans="2:3" s="19" customFormat="1" x14ac:dyDescent="0.2">
      <c r="B248" s="42"/>
      <c r="C248" s="42"/>
    </row>
    <row r="249" spans="2:3" s="19" customFormat="1" x14ac:dyDescent="0.2">
      <c r="B249" s="42"/>
      <c r="C249" s="42"/>
    </row>
    <row r="250" spans="2:3" s="19" customFormat="1" x14ac:dyDescent="0.2">
      <c r="B250" s="42"/>
      <c r="C250" s="42"/>
    </row>
    <row r="251" spans="2:3" s="19" customFormat="1" x14ac:dyDescent="0.2">
      <c r="B251" s="42"/>
      <c r="C251" s="42"/>
    </row>
    <row r="252" spans="2:3" s="19" customFormat="1" x14ac:dyDescent="0.2">
      <c r="B252" s="42"/>
      <c r="C252" s="42"/>
    </row>
    <row r="253" spans="2:3" s="19" customFormat="1" x14ac:dyDescent="0.2">
      <c r="B253" s="42"/>
      <c r="C253" s="42"/>
    </row>
    <row r="254" spans="2:3" s="19" customFormat="1" x14ac:dyDescent="0.2">
      <c r="B254" s="42"/>
      <c r="C254" s="42"/>
    </row>
    <row r="255" spans="2:3" s="19" customFormat="1" x14ac:dyDescent="0.2">
      <c r="B255" s="42"/>
      <c r="C255" s="42"/>
    </row>
    <row r="256" spans="2:3" s="19" customFormat="1" x14ac:dyDescent="0.2">
      <c r="B256" s="42"/>
      <c r="C256" s="42"/>
    </row>
    <row r="257" spans="2:3" s="19" customFormat="1" x14ac:dyDescent="0.2">
      <c r="B257" s="42"/>
      <c r="C257" s="42"/>
    </row>
    <row r="258" spans="2:3" s="19" customFormat="1" x14ac:dyDescent="0.2">
      <c r="B258" s="42"/>
      <c r="C258" s="42"/>
    </row>
    <row r="259" spans="2:3" s="19" customFormat="1" x14ac:dyDescent="0.2">
      <c r="B259" s="42"/>
      <c r="C259" s="42"/>
    </row>
    <row r="260" spans="2:3" s="19" customFormat="1" x14ac:dyDescent="0.2">
      <c r="B260" s="42"/>
      <c r="C260" s="42"/>
    </row>
    <row r="261" spans="2:3" s="19" customFormat="1" x14ac:dyDescent="0.2">
      <c r="B261" s="42"/>
      <c r="C261" s="42"/>
    </row>
    <row r="262" spans="2:3" s="19" customFormat="1" x14ac:dyDescent="0.2">
      <c r="B262" s="42"/>
      <c r="C262" s="42"/>
    </row>
    <row r="263" spans="2:3" s="19" customFormat="1" x14ac:dyDescent="0.2">
      <c r="B263" s="42"/>
      <c r="C263" s="42"/>
    </row>
    <row r="264" spans="2:3" s="19" customFormat="1" x14ac:dyDescent="0.2">
      <c r="B264" s="42"/>
      <c r="C264" s="42"/>
    </row>
    <row r="265" spans="2:3" s="19" customFormat="1" x14ac:dyDescent="0.2">
      <c r="B265" s="42"/>
      <c r="C265" s="42"/>
    </row>
    <row r="266" spans="2:3" s="19" customFormat="1" x14ac:dyDescent="0.2">
      <c r="B266" s="42"/>
      <c r="C266" s="42"/>
    </row>
    <row r="267" spans="2:3" s="19" customFormat="1" x14ac:dyDescent="0.2">
      <c r="B267" s="42"/>
      <c r="C267" s="42"/>
    </row>
    <row r="268" spans="2:3" s="19" customFormat="1" x14ac:dyDescent="0.2">
      <c r="B268" s="42"/>
      <c r="C268" s="42"/>
    </row>
    <row r="269" spans="2:3" s="19" customFormat="1" x14ac:dyDescent="0.2">
      <c r="B269" s="42"/>
      <c r="C269" s="42"/>
    </row>
    <row r="270" spans="2:3" s="19" customFormat="1" x14ac:dyDescent="0.2">
      <c r="B270" s="42"/>
      <c r="C270" s="42"/>
    </row>
    <row r="271" spans="2:3" s="19" customFormat="1" x14ac:dyDescent="0.2">
      <c r="B271" s="42"/>
      <c r="C271" s="42"/>
    </row>
    <row r="272" spans="2:3" s="19" customFormat="1" x14ac:dyDescent="0.2">
      <c r="B272" s="42"/>
      <c r="C272" s="42"/>
    </row>
    <row r="273" spans="2:3" s="19" customFormat="1" x14ac:dyDescent="0.2">
      <c r="B273" s="42"/>
      <c r="C273" s="42"/>
    </row>
    <row r="274" spans="2:3" s="19" customFormat="1" x14ac:dyDescent="0.2">
      <c r="B274" s="42"/>
      <c r="C274" s="42"/>
    </row>
    <row r="275" spans="2:3" s="19" customFormat="1" x14ac:dyDescent="0.2">
      <c r="B275" s="42"/>
      <c r="C275" s="42"/>
    </row>
    <row r="276" spans="2:3" s="19" customFormat="1" x14ac:dyDescent="0.2">
      <c r="B276" s="42"/>
      <c r="C276" s="42"/>
    </row>
    <row r="277" spans="2:3" s="19" customFormat="1" x14ac:dyDescent="0.2">
      <c r="B277" s="42"/>
      <c r="C277" s="42"/>
    </row>
    <row r="278" spans="2:3" s="19" customFormat="1" x14ac:dyDescent="0.2">
      <c r="B278" s="42"/>
      <c r="C278" s="42"/>
    </row>
    <row r="279" spans="2:3" s="19" customFormat="1" x14ac:dyDescent="0.2">
      <c r="B279" s="42"/>
      <c r="C279" s="42"/>
    </row>
    <row r="280" spans="2:3" s="19" customFormat="1" x14ac:dyDescent="0.2">
      <c r="B280" s="42"/>
      <c r="C280" s="42"/>
    </row>
    <row r="281" spans="2:3" s="19" customFormat="1" x14ac:dyDescent="0.2">
      <c r="B281" s="42"/>
      <c r="C281" s="42"/>
    </row>
    <row r="282" spans="2:3" s="19" customFormat="1" x14ac:dyDescent="0.2">
      <c r="B282" s="42"/>
      <c r="C282" s="42"/>
    </row>
    <row r="283" spans="2:3" s="19" customFormat="1" x14ac:dyDescent="0.2">
      <c r="B283" s="42"/>
      <c r="C283" s="42"/>
    </row>
    <row r="284" spans="2:3" s="19" customFormat="1" x14ac:dyDescent="0.2">
      <c r="B284" s="42"/>
      <c r="C284" s="42"/>
    </row>
    <row r="285" spans="2:3" s="19" customFormat="1" x14ac:dyDescent="0.2">
      <c r="B285" s="42"/>
      <c r="C285" s="42"/>
    </row>
    <row r="286" spans="2:3" s="19" customFormat="1" x14ac:dyDescent="0.2">
      <c r="B286" s="42"/>
      <c r="C286" s="42"/>
    </row>
    <row r="287" spans="2:3" s="19" customFormat="1" x14ac:dyDescent="0.2">
      <c r="B287" s="42"/>
      <c r="C287" s="42"/>
    </row>
    <row r="288" spans="2:3" s="19" customFormat="1" x14ac:dyDescent="0.2">
      <c r="B288" s="42"/>
      <c r="C288" s="42"/>
    </row>
    <row r="289" spans="2:3" s="19" customFormat="1" x14ac:dyDescent="0.2">
      <c r="B289" s="42"/>
      <c r="C289" s="42"/>
    </row>
    <row r="290" spans="2:3" s="19" customFormat="1" x14ac:dyDescent="0.2">
      <c r="B290" s="42"/>
      <c r="C290" s="42"/>
    </row>
    <row r="291" spans="2:3" s="19" customFormat="1" x14ac:dyDescent="0.2">
      <c r="B291" s="42"/>
      <c r="C291" s="42"/>
    </row>
    <row r="292" spans="2:3" s="19" customFormat="1" x14ac:dyDescent="0.2">
      <c r="B292" s="42"/>
      <c r="C292" s="42"/>
    </row>
    <row r="293" spans="2:3" s="19" customFormat="1" x14ac:dyDescent="0.2">
      <c r="B293" s="42"/>
      <c r="C293" s="42"/>
    </row>
    <row r="294" spans="2:3" s="19" customFormat="1" x14ac:dyDescent="0.2">
      <c r="B294" s="42"/>
      <c r="C294" s="42"/>
    </row>
    <row r="295" spans="2:3" s="19" customFormat="1" x14ac:dyDescent="0.2">
      <c r="B295" s="42"/>
      <c r="C295" s="42"/>
    </row>
    <row r="296" spans="2:3" s="19" customFormat="1" x14ac:dyDescent="0.2">
      <c r="B296" s="42"/>
      <c r="C296" s="42"/>
    </row>
    <row r="297" spans="2:3" s="19" customFormat="1" x14ac:dyDescent="0.2">
      <c r="B297" s="42"/>
      <c r="C297" s="42"/>
    </row>
    <row r="298" spans="2:3" s="19" customFormat="1" x14ac:dyDescent="0.2">
      <c r="B298" s="42"/>
      <c r="C298" s="42"/>
    </row>
    <row r="299" spans="2:3" s="19" customFormat="1" x14ac:dyDescent="0.2">
      <c r="B299" s="42"/>
      <c r="C299" s="42"/>
    </row>
    <row r="300" spans="2:3" s="19" customFormat="1" x14ac:dyDescent="0.2">
      <c r="B300" s="42"/>
      <c r="C300" s="42"/>
    </row>
    <row r="301" spans="2:3" s="19" customFormat="1" x14ac:dyDescent="0.2">
      <c r="B301" s="42"/>
      <c r="C301" s="42"/>
    </row>
    <row r="302" spans="2:3" s="19" customFormat="1" x14ac:dyDescent="0.2">
      <c r="B302" s="42"/>
      <c r="C302" s="42"/>
    </row>
    <row r="303" spans="2:3" s="19" customFormat="1" x14ac:dyDescent="0.2">
      <c r="B303" s="42"/>
      <c r="C303" s="42"/>
    </row>
    <row r="304" spans="2:3" s="19" customFormat="1" x14ac:dyDescent="0.2">
      <c r="B304" s="42"/>
      <c r="C304" s="42"/>
    </row>
    <row r="305" spans="2:3" s="19" customFormat="1" x14ac:dyDescent="0.2">
      <c r="B305" s="42"/>
      <c r="C305" s="42"/>
    </row>
    <row r="306" spans="2:3" s="19" customFormat="1" x14ac:dyDescent="0.2">
      <c r="B306" s="42"/>
      <c r="C306" s="42"/>
    </row>
    <row r="307" spans="2:3" s="19" customFormat="1" x14ac:dyDescent="0.2">
      <c r="B307" s="42"/>
      <c r="C307" s="42"/>
    </row>
    <row r="308" spans="2:3" s="19" customFormat="1" x14ac:dyDescent="0.2">
      <c r="B308" s="42"/>
      <c r="C308" s="42"/>
    </row>
    <row r="309" spans="2:3" s="19" customFormat="1" x14ac:dyDescent="0.2">
      <c r="B309" s="42"/>
      <c r="C309" s="42"/>
    </row>
    <row r="310" spans="2:3" s="19" customFormat="1" x14ac:dyDescent="0.2">
      <c r="B310" s="42"/>
      <c r="C310" s="42"/>
    </row>
    <row r="311" spans="2:3" s="19" customFormat="1" x14ac:dyDescent="0.2">
      <c r="B311" s="42"/>
      <c r="C311" s="42"/>
    </row>
    <row r="312" spans="2:3" s="19" customFormat="1" x14ac:dyDescent="0.2">
      <c r="B312" s="42"/>
      <c r="C312" s="42"/>
    </row>
    <row r="313" spans="2:3" s="19" customFormat="1" x14ac:dyDescent="0.2">
      <c r="B313" s="42"/>
      <c r="C313" s="42"/>
    </row>
    <row r="314" spans="2:3" s="19" customFormat="1" x14ac:dyDescent="0.2">
      <c r="B314" s="42"/>
      <c r="C314" s="42"/>
    </row>
    <row r="315" spans="2:3" s="19" customFormat="1" x14ac:dyDescent="0.2">
      <c r="B315" s="42"/>
      <c r="C315" s="42"/>
    </row>
    <row r="316" spans="2:3" s="19" customFormat="1" x14ac:dyDescent="0.2">
      <c r="B316" s="42"/>
      <c r="C316" s="42"/>
    </row>
    <row r="317" spans="2:3" s="19" customFormat="1" x14ac:dyDescent="0.2">
      <c r="B317" s="42"/>
      <c r="C317" s="42"/>
    </row>
    <row r="318" spans="2:3" s="19" customFormat="1" x14ac:dyDescent="0.2">
      <c r="B318" s="42"/>
      <c r="C318" s="42"/>
    </row>
    <row r="319" spans="2:3" s="19" customFormat="1" x14ac:dyDescent="0.2">
      <c r="B319" s="42"/>
      <c r="C319" s="42"/>
    </row>
    <row r="320" spans="2:3" s="19" customFormat="1" x14ac:dyDescent="0.2">
      <c r="B320" s="42"/>
      <c r="C320" s="42"/>
    </row>
    <row r="321" spans="2:3" s="19" customFormat="1" x14ac:dyDescent="0.2">
      <c r="B321" s="42"/>
      <c r="C321" s="42"/>
    </row>
    <row r="322" spans="2:3" s="19" customFormat="1" x14ac:dyDescent="0.2">
      <c r="B322" s="42"/>
      <c r="C322" s="42"/>
    </row>
    <row r="323" spans="2:3" s="19" customFormat="1" x14ac:dyDescent="0.2">
      <c r="B323" s="42"/>
      <c r="C323" s="42"/>
    </row>
    <row r="324" spans="2:3" s="19" customFormat="1" x14ac:dyDescent="0.2">
      <c r="B324" s="42"/>
      <c r="C324" s="42"/>
    </row>
    <row r="325" spans="2:3" s="19" customFormat="1" x14ac:dyDescent="0.2">
      <c r="B325" s="42"/>
      <c r="C325" s="42"/>
    </row>
    <row r="326" spans="2:3" s="19" customFormat="1" x14ac:dyDescent="0.2">
      <c r="B326" s="42"/>
      <c r="C326" s="42"/>
    </row>
    <row r="327" spans="2:3" s="19" customFormat="1" x14ac:dyDescent="0.2">
      <c r="B327" s="42"/>
      <c r="C327" s="42"/>
    </row>
    <row r="328" spans="2:3" s="19" customFormat="1" x14ac:dyDescent="0.2">
      <c r="B328" s="42"/>
      <c r="C328" s="42"/>
    </row>
    <row r="329" spans="2:3" s="19" customFormat="1" x14ac:dyDescent="0.2">
      <c r="B329" s="42"/>
      <c r="C329" s="42"/>
    </row>
    <row r="330" spans="2:3" s="19" customFormat="1" x14ac:dyDescent="0.2">
      <c r="B330" s="42"/>
      <c r="C330" s="42"/>
    </row>
    <row r="331" spans="2:3" s="19" customFormat="1" x14ac:dyDescent="0.2">
      <c r="B331" s="42"/>
      <c r="C331" s="42"/>
    </row>
    <row r="332" spans="2:3" s="19" customFormat="1" x14ac:dyDescent="0.2">
      <c r="B332" s="42"/>
      <c r="C332" s="42"/>
    </row>
    <row r="333" spans="2:3" s="19" customFormat="1" x14ac:dyDescent="0.2">
      <c r="B333" s="42"/>
      <c r="C333" s="42"/>
    </row>
    <row r="334" spans="2:3" s="19" customFormat="1" x14ac:dyDescent="0.2">
      <c r="B334" s="42"/>
      <c r="C334" s="42"/>
    </row>
    <row r="335" spans="2:3" s="19" customFormat="1" x14ac:dyDescent="0.2">
      <c r="B335" s="42"/>
      <c r="C335" s="42"/>
    </row>
    <row r="336" spans="2:3" s="19" customFormat="1" x14ac:dyDescent="0.2">
      <c r="B336" s="42"/>
      <c r="C336" s="42"/>
    </row>
    <row r="337" spans="2:3" s="19" customFormat="1" x14ac:dyDescent="0.2">
      <c r="B337" s="42"/>
      <c r="C337" s="42"/>
    </row>
    <row r="338" spans="2:3" s="19" customFormat="1" x14ac:dyDescent="0.2">
      <c r="B338" s="42"/>
      <c r="C338" s="42"/>
    </row>
    <row r="339" spans="2:3" s="19" customFormat="1" x14ac:dyDescent="0.2">
      <c r="B339" s="42"/>
      <c r="C339" s="42"/>
    </row>
    <row r="340" spans="2:3" s="19" customFormat="1" x14ac:dyDescent="0.2">
      <c r="B340" s="42"/>
      <c r="C340" s="42"/>
    </row>
    <row r="341" spans="2:3" s="19" customFormat="1" x14ac:dyDescent="0.2">
      <c r="B341" s="42"/>
      <c r="C341" s="42"/>
    </row>
    <row r="342" spans="2:3" s="19" customFormat="1" x14ac:dyDescent="0.2">
      <c r="B342" s="42"/>
      <c r="C342" s="42"/>
    </row>
    <row r="343" spans="2:3" s="19" customFormat="1" x14ac:dyDescent="0.2">
      <c r="B343" s="42"/>
      <c r="C343" s="42"/>
    </row>
    <row r="344" spans="2:3" s="19" customFormat="1" x14ac:dyDescent="0.2">
      <c r="B344" s="42"/>
      <c r="C344" s="42"/>
    </row>
    <row r="345" spans="2:3" s="19" customFormat="1" x14ac:dyDescent="0.2">
      <c r="B345" s="42"/>
      <c r="C345" s="42"/>
    </row>
    <row r="346" spans="2:3" s="19" customFormat="1" x14ac:dyDescent="0.2">
      <c r="B346" s="42"/>
      <c r="C346" s="42"/>
    </row>
    <row r="347" spans="2:3" s="19" customFormat="1" x14ac:dyDescent="0.2">
      <c r="B347" s="42"/>
      <c r="C347" s="42"/>
    </row>
    <row r="348" spans="2:3" s="19" customFormat="1" x14ac:dyDescent="0.2">
      <c r="B348" s="42"/>
      <c r="C348" s="42"/>
    </row>
    <row r="349" spans="2:3" s="19" customFormat="1" x14ac:dyDescent="0.2">
      <c r="B349" s="42"/>
      <c r="C349" s="42"/>
    </row>
    <row r="350" spans="2:3" s="19" customFormat="1" x14ac:dyDescent="0.2">
      <c r="B350" s="42"/>
      <c r="C350" s="42"/>
    </row>
    <row r="351" spans="2:3" s="19" customFormat="1" x14ac:dyDescent="0.2">
      <c r="B351" s="42"/>
      <c r="C351" s="42"/>
    </row>
    <row r="352" spans="2:3" s="19" customFormat="1" x14ac:dyDescent="0.2">
      <c r="B352" s="42"/>
      <c r="C352" s="42"/>
    </row>
    <row r="353" spans="2:3" s="19" customFormat="1" x14ac:dyDescent="0.2">
      <c r="B353" s="42"/>
      <c r="C353" s="42"/>
    </row>
    <row r="354" spans="2:3" s="19" customFormat="1" x14ac:dyDescent="0.2">
      <c r="B354" s="42"/>
      <c r="C354" s="42"/>
    </row>
    <row r="355" spans="2:3" s="19" customFormat="1" x14ac:dyDescent="0.2">
      <c r="B355" s="42"/>
      <c r="C355" s="42"/>
    </row>
    <row r="356" spans="2:3" s="19" customFormat="1" x14ac:dyDescent="0.2">
      <c r="B356" s="42"/>
      <c r="C356" s="42"/>
    </row>
    <row r="357" spans="2:3" s="19" customFormat="1" x14ac:dyDescent="0.2">
      <c r="B357" s="42"/>
      <c r="C357" s="42"/>
    </row>
    <row r="358" spans="2:3" s="19" customFormat="1" x14ac:dyDescent="0.2">
      <c r="B358" s="42"/>
      <c r="C358" s="42"/>
    </row>
    <row r="359" spans="2:3" s="19" customFormat="1" x14ac:dyDescent="0.2">
      <c r="B359" s="42"/>
      <c r="C359" s="42"/>
    </row>
    <row r="360" spans="2:3" s="19" customFormat="1" x14ac:dyDescent="0.2">
      <c r="B360" s="42"/>
      <c r="C360" s="42"/>
    </row>
    <row r="361" spans="2:3" s="19" customFormat="1" x14ac:dyDescent="0.2">
      <c r="B361" s="42"/>
      <c r="C361" s="42"/>
    </row>
    <row r="362" spans="2:3" s="19" customFormat="1" x14ac:dyDescent="0.2">
      <c r="B362" s="42"/>
      <c r="C362" s="42"/>
    </row>
    <row r="363" spans="2:3" s="19" customFormat="1" x14ac:dyDescent="0.2">
      <c r="B363" s="42"/>
      <c r="C363" s="42"/>
    </row>
    <row r="364" spans="2:3" s="19" customFormat="1" x14ac:dyDescent="0.2">
      <c r="B364" s="42"/>
      <c r="C364" s="42"/>
    </row>
    <row r="365" spans="2:3" s="19" customFormat="1" x14ac:dyDescent="0.2">
      <c r="B365" s="42"/>
      <c r="C365" s="42"/>
    </row>
    <row r="366" spans="2:3" s="19" customFormat="1" x14ac:dyDescent="0.2">
      <c r="B366" s="42"/>
      <c r="C366" s="42"/>
    </row>
    <row r="367" spans="2:3" s="19" customFormat="1" x14ac:dyDescent="0.2">
      <c r="B367" s="42"/>
      <c r="C367" s="42"/>
    </row>
    <row r="368" spans="2:3" s="19" customFormat="1" x14ac:dyDescent="0.2">
      <c r="B368" s="42"/>
      <c r="C368" s="42"/>
    </row>
    <row r="369" spans="2:3" s="19" customFormat="1" x14ac:dyDescent="0.2">
      <c r="B369" s="42"/>
      <c r="C369" s="42"/>
    </row>
    <row r="370" spans="2:3" s="19" customFormat="1" x14ac:dyDescent="0.2">
      <c r="B370" s="42"/>
      <c r="C370" s="42"/>
    </row>
    <row r="371" spans="2:3" s="19" customFormat="1" x14ac:dyDescent="0.2">
      <c r="B371" s="42"/>
      <c r="C371" s="42"/>
    </row>
    <row r="372" spans="2:3" s="19" customFormat="1" x14ac:dyDescent="0.2">
      <c r="B372" s="42"/>
      <c r="C372" s="42"/>
    </row>
    <row r="373" spans="2:3" s="19" customFormat="1" x14ac:dyDescent="0.2">
      <c r="B373" s="42"/>
      <c r="C373" s="42"/>
    </row>
    <row r="374" spans="2:3" s="19" customFormat="1" x14ac:dyDescent="0.2">
      <c r="B374" s="42"/>
      <c r="C374" s="42"/>
    </row>
    <row r="375" spans="2:3" s="19" customFormat="1" x14ac:dyDescent="0.2">
      <c r="B375" s="42"/>
      <c r="C375" s="42"/>
    </row>
    <row r="376" spans="2:3" s="19" customFormat="1" x14ac:dyDescent="0.2">
      <c r="B376" s="42"/>
      <c r="C376" s="42"/>
    </row>
    <row r="377" spans="2:3" s="19" customFormat="1" x14ac:dyDescent="0.2">
      <c r="B377" s="42"/>
      <c r="C377" s="42"/>
    </row>
    <row r="378" spans="2:3" s="19" customFormat="1" x14ac:dyDescent="0.2">
      <c r="B378" s="42"/>
      <c r="C378" s="42"/>
    </row>
    <row r="379" spans="2:3" s="19" customFormat="1" x14ac:dyDescent="0.2">
      <c r="B379" s="42"/>
      <c r="C379" s="42"/>
    </row>
    <row r="380" spans="2:3" s="19" customFormat="1" x14ac:dyDescent="0.2">
      <c r="B380" s="42"/>
      <c r="C380" s="42"/>
    </row>
    <row r="381" spans="2:3" s="19" customFormat="1" x14ac:dyDescent="0.2">
      <c r="B381" s="42"/>
      <c r="C381" s="42"/>
    </row>
    <row r="382" spans="2:3" s="19" customFormat="1" x14ac:dyDescent="0.2">
      <c r="B382" s="42"/>
      <c r="C382" s="42"/>
    </row>
    <row r="383" spans="2:3" s="19" customFormat="1" x14ac:dyDescent="0.2">
      <c r="B383" s="42"/>
      <c r="C383" s="42"/>
    </row>
    <row r="384" spans="2:3" s="19" customFormat="1" x14ac:dyDescent="0.2">
      <c r="B384" s="42"/>
      <c r="C384" s="42"/>
    </row>
    <row r="385" spans="2:3" s="19" customFormat="1" x14ac:dyDescent="0.2">
      <c r="B385" s="42"/>
      <c r="C385" s="42"/>
    </row>
    <row r="386" spans="2:3" s="19" customFormat="1" x14ac:dyDescent="0.2">
      <c r="B386" s="42"/>
      <c r="C386" s="42"/>
    </row>
    <row r="387" spans="2:3" s="19" customFormat="1" x14ac:dyDescent="0.2">
      <c r="B387" s="42"/>
      <c r="C387" s="42"/>
    </row>
    <row r="388" spans="2:3" s="19" customFormat="1" x14ac:dyDescent="0.2">
      <c r="B388" s="42"/>
      <c r="C388" s="42"/>
    </row>
    <row r="389" spans="2:3" s="19" customFormat="1" x14ac:dyDescent="0.2">
      <c r="B389" s="42"/>
      <c r="C389" s="42"/>
    </row>
    <row r="390" spans="2:3" s="19" customFormat="1" x14ac:dyDescent="0.2">
      <c r="B390" s="42"/>
      <c r="C390" s="42"/>
    </row>
    <row r="391" spans="2:3" s="19" customFormat="1" x14ac:dyDescent="0.2">
      <c r="B391" s="42"/>
      <c r="C391" s="42"/>
    </row>
    <row r="392" spans="2:3" s="19" customFormat="1" x14ac:dyDescent="0.2">
      <c r="B392" s="42"/>
      <c r="C392" s="42"/>
    </row>
    <row r="393" spans="2:3" s="19" customFormat="1" x14ac:dyDescent="0.2">
      <c r="B393" s="42"/>
      <c r="C393" s="42"/>
    </row>
    <row r="394" spans="2:3" s="19" customFormat="1" x14ac:dyDescent="0.2">
      <c r="B394" s="42"/>
      <c r="C394" s="42"/>
    </row>
    <row r="395" spans="2:3" s="19" customFormat="1" x14ac:dyDescent="0.2">
      <c r="B395" s="42"/>
      <c r="C395" s="42"/>
    </row>
    <row r="396" spans="2:3" s="19" customFormat="1" x14ac:dyDescent="0.2">
      <c r="B396" s="42"/>
      <c r="C396" s="42"/>
    </row>
    <row r="397" spans="2:3" s="19" customFormat="1" x14ac:dyDescent="0.2">
      <c r="B397" s="42"/>
      <c r="C397" s="42"/>
    </row>
    <row r="398" spans="2:3" s="19" customFormat="1" x14ac:dyDescent="0.2">
      <c r="B398" s="42"/>
      <c r="C398" s="42"/>
    </row>
    <row r="399" spans="2:3" s="19" customFormat="1" x14ac:dyDescent="0.2">
      <c r="B399" s="42"/>
      <c r="C399" s="42"/>
    </row>
    <row r="400" spans="2:3" s="19" customFormat="1" x14ac:dyDescent="0.2">
      <c r="B400" s="42"/>
      <c r="C400" s="42"/>
    </row>
    <row r="401" spans="2:3" s="19" customFormat="1" x14ac:dyDescent="0.2">
      <c r="B401" s="42"/>
      <c r="C401" s="42"/>
    </row>
    <row r="402" spans="2:3" s="19" customFormat="1" x14ac:dyDescent="0.2">
      <c r="B402" s="42"/>
      <c r="C402" s="42"/>
    </row>
    <row r="403" spans="2:3" s="19" customFormat="1" x14ac:dyDescent="0.2">
      <c r="B403" s="42"/>
      <c r="C403" s="42"/>
    </row>
    <row r="404" spans="2:3" s="19" customFormat="1" x14ac:dyDescent="0.2">
      <c r="B404" s="42"/>
      <c r="C404" s="42"/>
    </row>
    <row r="405" spans="2:3" s="19" customFormat="1" x14ac:dyDescent="0.2">
      <c r="B405" s="42"/>
      <c r="C405" s="42"/>
    </row>
    <row r="406" spans="2:3" s="19" customFormat="1" x14ac:dyDescent="0.2">
      <c r="B406" s="42"/>
      <c r="C406" s="42"/>
    </row>
    <row r="407" spans="2:3" s="19" customFormat="1" x14ac:dyDescent="0.2">
      <c r="B407" s="42"/>
      <c r="C407" s="42"/>
    </row>
    <row r="408" spans="2:3" s="19" customFormat="1" x14ac:dyDescent="0.2">
      <c r="B408" s="42"/>
      <c r="C408" s="42"/>
    </row>
    <row r="409" spans="2:3" s="19" customFormat="1" x14ac:dyDescent="0.2">
      <c r="B409" s="42"/>
      <c r="C409" s="42"/>
    </row>
    <row r="410" spans="2:3" s="19" customFormat="1" x14ac:dyDescent="0.2">
      <c r="B410" s="42"/>
      <c r="C410" s="42"/>
    </row>
    <row r="411" spans="2:3" s="19" customFormat="1" x14ac:dyDescent="0.2">
      <c r="B411" s="42"/>
      <c r="C411" s="42"/>
    </row>
    <row r="412" spans="2:3" s="19" customFormat="1" x14ac:dyDescent="0.2">
      <c r="B412" s="42"/>
      <c r="C412" s="42"/>
    </row>
    <row r="413" spans="2:3" s="19" customFormat="1" x14ac:dyDescent="0.2">
      <c r="B413" s="42"/>
      <c r="C413" s="42"/>
    </row>
    <row r="414" spans="2:3" s="19" customFormat="1" x14ac:dyDescent="0.2">
      <c r="B414" s="42"/>
      <c r="C414" s="42"/>
    </row>
    <row r="415" spans="2:3" s="19" customFormat="1" x14ac:dyDescent="0.2">
      <c r="B415" s="42"/>
      <c r="C415" s="42"/>
    </row>
    <row r="416" spans="2:3" s="19" customFormat="1" x14ac:dyDescent="0.2">
      <c r="B416" s="42"/>
      <c r="C416" s="42"/>
    </row>
    <row r="417" spans="2:3" s="19" customFormat="1" x14ac:dyDescent="0.2">
      <c r="B417" s="42"/>
      <c r="C417" s="42"/>
    </row>
    <row r="418" spans="2:3" s="19" customFormat="1" x14ac:dyDescent="0.2">
      <c r="B418" s="42"/>
      <c r="C418" s="42"/>
    </row>
    <row r="419" spans="2:3" s="19" customFormat="1" x14ac:dyDescent="0.2">
      <c r="B419" s="42"/>
      <c r="C419" s="42"/>
    </row>
    <row r="420" spans="2:3" s="19" customFormat="1" x14ac:dyDescent="0.2">
      <c r="B420" s="42"/>
      <c r="C420" s="42"/>
    </row>
    <row r="421" spans="2:3" s="19" customFormat="1" x14ac:dyDescent="0.2">
      <c r="B421" s="42"/>
      <c r="C421" s="42"/>
    </row>
    <row r="422" spans="2:3" s="19" customFormat="1" x14ac:dyDescent="0.2">
      <c r="B422" s="42"/>
      <c r="C422" s="42"/>
    </row>
    <row r="423" spans="2:3" s="19" customFormat="1" x14ac:dyDescent="0.2">
      <c r="B423" s="42"/>
      <c r="C423" s="42"/>
    </row>
    <row r="424" spans="2:3" s="19" customFormat="1" x14ac:dyDescent="0.2">
      <c r="B424" s="42"/>
      <c r="C424" s="42"/>
    </row>
    <row r="425" spans="2:3" s="19" customFormat="1" x14ac:dyDescent="0.2">
      <c r="B425" s="42"/>
      <c r="C425" s="42"/>
    </row>
    <row r="426" spans="2:3" s="19" customFormat="1" x14ac:dyDescent="0.2">
      <c r="B426" s="42"/>
      <c r="C426" s="42"/>
    </row>
    <row r="427" spans="2:3" s="19" customFormat="1" x14ac:dyDescent="0.2">
      <c r="B427" s="42"/>
      <c r="C427" s="42"/>
    </row>
    <row r="428" spans="2:3" s="19" customFormat="1" x14ac:dyDescent="0.2">
      <c r="B428" s="42"/>
      <c r="C428" s="42"/>
    </row>
    <row r="429" spans="2:3" s="19" customFormat="1" x14ac:dyDescent="0.2">
      <c r="B429" s="42"/>
      <c r="C429" s="42"/>
    </row>
    <row r="430" spans="2:3" s="19" customFormat="1" x14ac:dyDescent="0.2">
      <c r="B430" s="42"/>
      <c r="C430" s="42"/>
    </row>
    <row r="431" spans="2:3" s="19" customFormat="1" x14ac:dyDescent="0.2">
      <c r="B431" s="42"/>
      <c r="C431" s="42"/>
    </row>
    <row r="432" spans="2:3" s="19" customFormat="1" x14ac:dyDescent="0.2">
      <c r="B432" s="42"/>
      <c r="C432" s="42"/>
    </row>
    <row r="433" spans="2:3" s="19" customFormat="1" x14ac:dyDescent="0.2">
      <c r="B433" s="42"/>
      <c r="C433" s="42"/>
    </row>
    <row r="434" spans="2:3" s="19" customFormat="1" x14ac:dyDescent="0.2">
      <c r="B434" s="42"/>
      <c r="C434" s="42"/>
    </row>
    <row r="435" spans="2:3" s="19" customFormat="1" x14ac:dyDescent="0.2">
      <c r="B435" s="42"/>
      <c r="C435" s="42"/>
    </row>
    <row r="436" spans="2:3" s="19" customFormat="1" x14ac:dyDescent="0.2">
      <c r="B436" s="42"/>
      <c r="C436" s="42"/>
    </row>
    <row r="437" spans="2:3" s="19" customFormat="1" x14ac:dyDescent="0.2">
      <c r="B437" s="42"/>
      <c r="C437" s="42"/>
    </row>
    <row r="438" spans="2:3" s="19" customFormat="1" x14ac:dyDescent="0.2">
      <c r="B438" s="42"/>
      <c r="C438" s="42"/>
    </row>
    <row r="439" spans="2:3" s="19" customFormat="1" x14ac:dyDescent="0.2">
      <c r="B439" s="42"/>
      <c r="C439" s="42"/>
    </row>
    <row r="440" spans="2:3" s="19" customFormat="1" x14ac:dyDescent="0.2">
      <c r="B440" s="42"/>
      <c r="C440" s="42"/>
    </row>
    <row r="441" spans="2:3" s="19" customFormat="1" x14ac:dyDescent="0.2">
      <c r="B441" s="42"/>
      <c r="C441" s="42"/>
    </row>
    <row r="442" spans="2:3" s="19" customFormat="1" x14ac:dyDescent="0.2">
      <c r="B442" s="42"/>
      <c r="C442" s="42"/>
    </row>
    <row r="443" spans="2:3" s="19" customFormat="1" x14ac:dyDescent="0.2">
      <c r="B443" s="42"/>
      <c r="C443" s="42"/>
    </row>
    <row r="444" spans="2:3" s="19" customFormat="1" x14ac:dyDescent="0.2">
      <c r="B444" s="42"/>
      <c r="C444" s="42"/>
    </row>
    <row r="445" spans="2:3" s="19" customFormat="1" x14ac:dyDescent="0.2">
      <c r="B445" s="42"/>
      <c r="C445" s="42"/>
    </row>
    <row r="446" spans="2:3" s="19" customFormat="1" x14ac:dyDescent="0.2">
      <c r="B446" s="42"/>
      <c r="C446" s="42"/>
    </row>
    <row r="447" spans="2:3" s="19" customFormat="1" x14ac:dyDescent="0.2">
      <c r="B447" s="42"/>
      <c r="C447" s="42"/>
    </row>
    <row r="448" spans="2:3" s="19" customFormat="1" x14ac:dyDescent="0.2">
      <c r="B448" s="42"/>
      <c r="C448" s="42"/>
    </row>
    <row r="449" spans="2:3" s="19" customFormat="1" x14ac:dyDescent="0.2">
      <c r="B449" s="42"/>
      <c r="C449" s="42"/>
    </row>
    <row r="450" spans="2:3" s="19" customFormat="1" x14ac:dyDescent="0.2">
      <c r="B450" s="42"/>
      <c r="C450" s="42"/>
    </row>
    <row r="451" spans="2:3" s="19" customFormat="1" x14ac:dyDescent="0.2">
      <c r="B451" s="42"/>
      <c r="C451" s="42"/>
    </row>
    <row r="452" spans="2:3" s="19" customFormat="1" x14ac:dyDescent="0.2">
      <c r="B452" s="42"/>
      <c r="C452" s="42"/>
    </row>
    <row r="453" spans="2:3" s="19" customFormat="1" x14ac:dyDescent="0.2">
      <c r="B453" s="42"/>
      <c r="C453" s="42"/>
    </row>
    <row r="454" spans="2:3" s="19" customFormat="1" x14ac:dyDescent="0.2">
      <c r="B454" s="42"/>
      <c r="C454" s="42"/>
    </row>
    <row r="455" spans="2:3" s="19" customFormat="1" x14ac:dyDescent="0.2">
      <c r="B455" s="42"/>
      <c r="C455" s="42"/>
    </row>
    <row r="456" spans="2:3" s="19" customFormat="1" x14ac:dyDescent="0.2">
      <c r="B456" s="42"/>
      <c r="C456" s="42"/>
    </row>
    <row r="457" spans="2:3" s="19" customFormat="1" x14ac:dyDescent="0.2">
      <c r="B457" s="42"/>
      <c r="C457" s="42"/>
    </row>
    <row r="458" spans="2:3" s="19" customFormat="1" x14ac:dyDescent="0.2">
      <c r="B458" s="42"/>
      <c r="C458" s="42"/>
    </row>
    <row r="459" spans="2:3" s="19" customFormat="1" x14ac:dyDescent="0.2">
      <c r="B459" s="42"/>
      <c r="C459" s="42"/>
    </row>
    <row r="460" spans="2:3" s="19" customFormat="1" x14ac:dyDescent="0.2">
      <c r="B460" s="42"/>
      <c r="C460" s="42"/>
    </row>
    <row r="461" spans="2:3" s="19" customFormat="1" x14ac:dyDescent="0.2">
      <c r="B461" s="42"/>
      <c r="C461" s="42"/>
    </row>
    <row r="462" spans="2:3" s="19" customFormat="1" x14ac:dyDescent="0.2">
      <c r="B462" s="42"/>
      <c r="C462" s="42"/>
    </row>
    <row r="463" spans="2:3" s="19" customFormat="1" x14ac:dyDescent="0.2">
      <c r="B463" s="42"/>
      <c r="C463" s="42"/>
    </row>
    <row r="464" spans="2:3" s="19" customFormat="1" x14ac:dyDescent="0.2">
      <c r="B464" s="42"/>
      <c r="C464" s="42"/>
    </row>
    <row r="465" spans="2:3" s="19" customFormat="1" x14ac:dyDescent="0.2">
      <c r="B465" s="42"/>
      <c r="C465" s="42"/>
    </row>
    <row r="466" spans="2:3" s="19" customFormat="1" x14ac:dyDescent="0.2">
      <c r="B466" s="42"/>
      <c r="C466" s="42"/>
    </row>
    <row r="467" spans="2:3" s="19" customFormat="1" x14ac:dyDescent="0.2">
      <c r="B467" s="42"/>
      <c r="C467" s="42"/>
    </row>
    <row r="468" spans="2:3" s="19" customFormat="1" x14ac:dyDescent="0.2">
      <c r="B468" s="42"/>
      <c r="C468" s="42"/>
    </row>
    <row r="469" spans="2:3" s="19" customFormat="1" x14ac:dyDescent="0.2">
      <c r="B469" s="42"/>
      <c r="C469" s="42"/>
    </row>
    <row r="470" spans="2:3" s="19" customFormat="1" x14ac:dyDescent="0.2">
      <c r="B470" s="42"/>
      <c r="C470" s="42"/>
    </row>
    <row r="471" spans="2:3" s="19" customFormat="1" x14ac:dyDescent="0.2">
      <c r="B471" s="42"/>
      <c r="C471" s="42"/>
    </row>
    <row r="472" spans="2:3" s="19" customFormat="1" x14ac:dyDescent="0.2">
      <c r="B472" s="42"/>
      <c r="C472" s="42"/>
    </row>
    <row r="473" spans="2:3" s="19" customFormat="1" x14ac:dyDescent="0.2">
      <c r="B473" s="42"/>
      <c r="C473" s="42"/>
    </row>
    <row r="474" spans="2:3" s="19" customFormat="1" x14ac:dyDescent="0.2">
      <c r="B474" s="42"/>
      <c r="C474" s="42"/>
    </row>
    <row r="475" spans="2:3" s="19" customFormat="1" x14ac:dyDescent="0.2">
      <c r="B475" s="42"/>
      <c r="C475" s="42"/>
    </row>
    <row r="476" spans="2:3" s="19" customFormat="1" x14ac:dyDescent="0.2">
      <c r="B476" s="42"/>
      <c r="C476" s="42"/>
    </row>
    <row r="477" spans="2:3" s="19" customFormat="1" x14ac:dyDescent="0.2">
      <c r="B477" s="42"/>
      <c r="C477" s="42"/>
    </row>
    <row r="478" spans="2:3" s="19" customFormat="1" x14ac:dyDescent="0.2">
      <c r="B478" s="42"/>
      <c r="C478" s="42"/>
    </row>
    <row r="479" spans="2:3" s="19" customFormat="1" x14ac:dyDescent="0.2">
      <c r="B479" s="42"/>
      <c r="C479" s="42"/>
    </row>
    <row r="480" spans="2:3" s="19" customFormat="1" x14ac:dyDescent="0.2">
      <c r="B480" s="42"/>
      <c r="C480" s="42"/>
    </row>
    <row r="481" spans="2:3" s="19" customFormat="1" x14ac:dyDescent="0.2">
      <c r="B481" s="42"/>
      <c r="C481" s="42"/>
    </row>
    <row r="482" spans="2:3" s="19" customFormat="1" x14ac:dyDescent="0.2">
      <c r="B482" s="42"/>
      <c r="C482" s="42"/>
    </row>
    <row r="483" spans="2:3" s="19" customFormat="1" x14ac:dyDescent="0.2">
      <c r="B483" s="42"/>
      <c r="C483" s="42"/>
    </row>
    <row r="484" spans="2:3" s="19" customFormat="1" x14ac:dyDescent="0.2">
      <c r="B484" s="42"/>
      <c r="C484" s="42"/>
    </row>
    <row r="485" spans="2:3" s="19" customFormat="1" x14ac:dyDescent="0.2">
      <c r="B485" s="42"/>
      <c r="C485" s="42"/>
    </row>
    <row r="486" spans="2:3" s="19" customFormat="1" x14ac:dyDescent="0.2">
      <c r="B486" s="42"/>
      <c r="C486" s="42"/>
    </row>
    <row r="487" spans="2:3" s="19" customFormat="1" x14ac:dyDescent="0.2">
      <c r="B487" s="42"/>
      <c r="C487" s="42"/>
    </row>
    <row r="488" spans="2:3" s="19" customFormat="1" x14ac:dyDescent="0.2">
      <c r="B488" s="42"/>
      <c r="C488" s="42"/>
    </row>
    <row r="489" spans="2:3" s="19" customFormat="1" x14ac:dyDescent="0.2">
      <c r="B489" s="42"/>
      <c r="C489" s="42"/>
    </row>
    <row r="490" spans="2:3" s="19" customFormat="1" x14ac:dyDescent="0.2">
      <c r="B490" s="42"/>
      <c r="C490" s="42"/>
    </row>
    <row r="491" spans="2:3" s="19" customFormat="1" x14ac:dyDescent="0.2">
      <c r="B491" s="42"/>
      <c r="C491" s="42"/>
    </row>
    <row r="492" spans="2:3" s="19" customFormat="1" x14ac:dyDescent="0.2">
      <c r="B492" s="42"/>
      <c r="C492" s="42"/>
    </row>
    <row r="493" spans="2:3" s="19" customFormat="1" x14ac:dyDescent="0.2">
      <c r="B493" s="42"/>
      <c r="C493" s="42"/>
    </row>
    <row r="494" spans="2:3" s="19" customFormat="1" x14ac:dyDescent="0.2">
      <c r="B494" s="42"/>
      <c r="C494" s="42"/>
    </row>
    <row r="495" spans="2:3" s="19" customFormat="1" x14ac:dyDescent="0.2">
      <c r="B495" s="42"/>
      <c r="C495" s="42"/>
    </row>
    <row r="496" spans="2:3" s="19" customFormat="1" x14ac:dyDescent="0.2">
      <c r="B496" s="42"/>
      <c r="C496" s="42"/>
    </row>
    <row r="497" spans="2:3" s="19" customFormat="1" x14ac:dyDescent="0.2">
      <c r="B497" s="42"/>
      <c r="C497" s="42"/>
    </row>
    <row r="498" spans="2:3" s="19" customFormat="1" x14ac:dyDescent="0.2">
      <c r="B498" s="42"/>
      <c r="C498" s="42"/>
    </row>
    <row r="499" spans="2:3" s="19" customFormat="1" x14ac:dyDescent="0.2">
      <c r="B499" s="42"/>
      <c r="C499" s="42"/>
    </row>
    <row r="500" spans="2:3" s="19" customFormat="1" x14ac:dyDescent="0.2">
      <c r="B500" s="42"/>
      <c r="C500" s="42"/>
    </row>
    <row r="501" spans="2:3" s="19" customFormat="1" x14ac:dyDescent="0.2">
      <c r="B501" s="42"/>
      <c r="C501" s="42"/>
    </row>
    <row r="502" spans="2:3" s="19" customFormat="1" x14ac:dyDescent="0.2">
      <c r="B502" s="42"/>
      <c r="C502" s="42"/>
    </row>
    <row r="503" spans="2:3" s="19" customFormat="1" x14ac:dyDescent="0.2">
      <c r="B503" s="42"/>
      <c r="C503" s="42"/>
    </row>
    <row r="504" spans="2:3" s="19" customFormat="1" x14ac:dyDescent="0.2">
      <c r="B504" s="42"/>
      <c r="C504" s="42"/>
    </row>
    <row r="505" spans="2:3" s="19" customFormat="1" x14ac:dyDescent="0.2">
      <c r="B505" s="42"/>
      <c r="C505" s="42"/>
    </row>
    <row r="506" spans="2:3" s="19" customFormat="1" x14ac:dyDescent="0.2">
      <c r="B506" s="42"/>
      <c r="C506" s="42"/>
    </row>
    <row r="507" spans="2:3" s="19" customFormat="1" x14ac:dyDescent="0.2">
      <c r="B507" s="42"/>
      <c r="C507" s="42"/>
    </row>
    <row r="508" spans="2:3" s="19" customFormat="1" x14ac:dyDescent="0.2">
      <c r="B508" s="42"/>
      <c r="C508" s="42"/>
    </row>
    <row r="509" spans="2:3" s="19" customFormat="1" x14ac:dyDescent="0.2">
      <c r="B509" s="42"/>
      <c r="C509" s="42"/>
    </row>
    <row r="510" spans="2:3" s="19" customFormat="1" x14ac:dyDescent="0.2">
      <c r="B510" s="42"/>
      <c r="C510" s="42"/>
    </row>
    <row r="511" spans="2:3" s="19" customFormat="1" x14ac:dyDescent="0.2">
      <c r="B511" s="42"/>
      <c r="C511" s="42"/>
    </row>
    <row r="512" spans="2:3" s="19" customFormat="1" x14ac:dyDescent="0.2">
      <c r="B512" s="42"/>
      <c r="C512" s="42"/>
    </row>
    <row r="513" spans="2:3" s="19" customFormat="1" x14ac:dyDescent="0.2">
      <c r="B513" s="42"/>
      <c r="C513" s="42"/>
    </row>
    <row r="514" spans="2:3" s="19" customFormat="1" x14ac:dyDescent="0.2">
      <c r="B514" s="42"/>
      <c r="C514" s="42"/>
    </row>
    <row r="515" spans="2:3" s="19" customFormat="1" x14ac:dyDescent="0.2">
      <c r="B515" s="42"/>
      <c r="C515" s="42"/>
    </row>
    <row r="516" spans="2:3" s="19" customFormat="1" x14ac:dyDescent="0.2">
      <c r="B516" s="42"/>
      <c r="C516" s="42"/>
    </row>
    <row r="517" spans="2:3" s="19" customFormat="1" x14ac:dyDescent="0.2">
      <c r="B517" s="42"/>
      <c r="C517" s="42"/>
    </row>
    <row r="518" spans="2:3" s="19" customFormat="1" x14ac:dyDescent="0.2">
      <c r="B518" s="42"/>
      <c r="C518" s="42"/>
    </row>
    <row r="519" spans="2:3" s="19" customFormat="1" x14ac:dyDescent="0.2">
      <c r="B519" s="42"/>
      <c r="C519" s="42"/>
    </row>
    <row r="520" spans="2:3" s="19" customFormat="1" x14ac:dyDescent="0.2">
      <c r="B520" s="42"/>
      <c r="C520" s="42"/>
    </row>
    <row r="521" spans="2:3" s="19" customFormat="1" x14ac:dyDescent="0.2">
      <c r="B521" s="42"/>
      <c r="C521" s="42"/>
    </row>
    <row r="522" spans="2:3" s="19" customFormat="1" x14ac:dyDescent="0.2">
      <c r="B522" s="42"/>
      <c r="C522" s="42"/>
    </row>
    <row r="523" spans="2:3" s="19" customFormat="1" x14ac:dyDescent="0.2">
      <c r="B523" s="42"/>
      <c r="C523" s="42"/>
    </row>
    <row r="524" spans="2:3" s="19" customFormat="1" x14ac:dyDescent="0.2">
      <c r="B524" s="42"/>
      <c r="C524" s="42"/>
    </row>
    <row r="525" spans="2:3" s="19" customFormat="1" x14ac:dyDescent="0.2">
      <c r="B525" s="42"/>
      <c r="C525" s="42"/>
    </row>
    <row r="526" spans="2:3" s="19" customFormat="1" x14ac:dyDescent="0.2">
      <c r="B526" s="42"/>
      <c r="C526" s="42"/>
    </row>
    <row r="527" spans="2:3" s="19" customFormat="1" x14ac:dyDescent="0.2">
      <c r="B527" s="42"/>
      <c r="C527" s="42"/>
    </row>
    <row r="528" spans="2:3" s="19" customFormat="1" x14ac:dyDescent="0.2">
      <c r="B528" s="42"/>
      <c r="C528" s="42"/>
    </row>
    <row r="529" spans="2:3" s="19" customFormat="1" x14ac:dyDescent="0.2">
      <c r="B529" s="42"/>
      <c r="C529" s="42"/>
    </row>
    <row r="530" spans="2:3" s="19" customFormat="1" x14ac:dyDescent="0.2">
      <c r="B530" s="42"/>
      <c r="C530" s="42"/>
    </row>
    <row r="531" spans="2:3" s="19" customFormat="1" x14ac:dyDescent="0.2">
      <c r="B531" s="42"/>
      <c r="C531" s="42"/>
    </row>
    <row r="532" spans="2:3" s="19" customFormat="1" x14ac:dyDescent="0.2">
      <c r="B532" s="42"/>
      <c r="C532" s="42"/>
    </row>
    <row r="533" spans="2:3" s="19" customFormat="1" x14ac:dyDescent="0.2">
      <c r="B533" s="42"/>
      <c r="C533" s="42"/>
    </row>
    <row r="534" spans="2:3" s="19" customFormat="1" x14ac:dyDescent="0.2">
      <c r="B534" s="42"/>
      <c r="C534" s="42"/>
    </row>
    <row r="535" spans="2:3" s="19" customFormat="1" x14ac:dyDescent="0.2">
      <c r="B535" s="42"/>
      <c r="C535" s="42"/>
    </row>
    <row r="536" spans="2:3" s="19" customFormat="1" x14ac:dyDescent="0.2">
      <c r="B536" s="42"/>
      <c r="C536" s="42"/>
    </row>
    <row r="537" spans="2:3" s="19" customFormat="1" x14ac:dyDescent="0.2">
      <c r="B537" s="42"/>
      <c r="C537" s="42"/>
    </row>
    <row r="538" spans="2:3" s="19" customFormat="1" x14ac:dyDescent="0.2">
      <c r="B538" s="42"/>
      <c r="C538" s="42"/>
    </row>
    <row r="539" spans="2:3" s="19" customFormat="1" x14ac:dyDescent="0.2">
      <c r="B539" s="42"/>
      <c r="C539" s="42"/>
    </row>
    <row r="540" spans="2:3" s="19" customFormat="1" x14ac:dyDescent="0.2">
      <c r="B540" s="42"/>
      <c r="C540" s="42"/>
    </row>
    <row r="541" spans="2:3" s="19" customFormat="1" x14ac:dyDescent="0.2">
      <c r="B541" s="42"/>
      <c r="C541" s="42"/>
    </row>
    <row r="542" spans="2:3" s="19" customFormat="1" x14ac:dyDescent="0.2">
      <c r="B542" s="42"/>
      <c r="C542" s="42"/>
    </row>
    <row r="543" spans="2:3" s="19" customFormat="1" x14ac:dyDescent="0.2">
      <c r="B543" s="42"/>
      <c r="C543" s="42"/>
    </row>
    <row r="544" spans="2:3" s="19" customFormat="1" x14ac:dyDescent="0.2">
      <c r="B544" s="42"/>
      <c r="C544" s="42"/>
    </row>
    <row r="545" spans="2:3" s="19" customFormat="1" x14ac:dyDescent="0.2">
      <c r="B545" s="42"/>
      <c r="C545" s="42"/>
    </row>
    <row r="546" spans="2:3" s="19" customFormat="1" x14ac:dyDescent="0.2">
      <c r="B546" s="42"/>
      <c r="C546" s="42"/>
    </row>
    <row r="547" spans="2:3" s="19" customFormat="1" x14ac:dyDescent="0.2">
      <c r="B547" s="42"/>
      <c r="C547" s="42"/>
    </row>
    <row r="548" spans="2:3" s="19" customFormat="1" x14ac:dyDescent="0.2">
      <c r="B548" s="42"/>
      <c r="C548" s="42"/>
    </row>
    <row r="549" spans="2:3" s="19" customFormat="1" x14ac:dyDescent="0.2">
      <c r="B549" s="42"/>
      <c r="C549" s="42"/>
    </row>
    <row r="550" spans="2:3" s="19" customFormat="1" x14ac:dyDescent="0.2">
      <c r="B550" s="42"/>
      <c r="C550" s="42"/>
    </row>
    <row r="551" spans="2:3" s="19" customFormat="1" x14ac:dyDescent="0.2">
      <c r="B551" s="42"/>
      <c r="C551" s="42"/>
    </row>
    <row r="552" spans="2:3" s="19" customFormat="1" x14ac:dyDescent="0.2">
      <c r="B552" s="42"/>
      <c r="C552" s="42"/>
    </row>
    <row r="553" spans="2:3" s="19" customFormat="1" x14ac:dyDescent="0.2">
      <c r="B553" s="42"/>
      <c r="C553" s="42"/>
    </row>
    <row r="554" spans="2:3" s="19" customFormat="1" x14ac:dyDescent="0.2">
      <c r="B554" s="42"/>
      <c r="C554" s="42"/>
    </row>
    <row r="555" spans="2:3" s="19" customFormat="1" x14ac:dyDescent="0.2">
      <c r="B555" s="42"/>
      <c r="C555" s="42"/>
    </row>
    <row r="556" spans="2:3" s="19" customFormat="1" x14ac:dyDescent="0.2">
      <c r="B556" s="42"/>
      <c r="C556" s="42"/>
    </row>
    <row r="557" spans="2:3" s="19" customFormat="1" x14ac:dyDescent="0.2">
      <c r="B557" s="42"/>
      <c r="C557" s="42"/>
    </row>
    <row r="558" spans="2:3" s="19" customFormat="1" x14ac:dyDescent="0.2">
      <c r="B558" s="42"/>
      <c r="C558" s="42"/>
    </row>
    <row r="559" spans="2:3" s="19" customFormat="1" x14ac:dyDescent="0.2">
      <c r="B559" s="42"/>
      <c r="C559" s="42"/>
    </row>
    <row r="560" spans="2:3" s="19" customFormat="1" x14ac:dyDescent="0.2">
      <c r="B560" s="42"/>
      <c r="C560" s="42"/>
    </row>
    <row r="561" spans="2:3" s="19" customFormat="1" x14ac:dyDescent="0.2">
      <c r="B561" s="42"/>
      <c r="C561" s="42"/>
    </row>
    <row r="562" spans="2:3" s="19" customFormat="1" x14ac:dyDescent="0.2">
      <c r="B562" s="42"/>
      <c r="C562" s="42"/>
    </row>
    <row r="563" spans="2:3" s="19" customFormat="1" x14ac:dyDescent="0.2">
      <c r="B563" s="42"/>
      <c r="C563" s="42"/>
    </row>
    <row r="564" spans="2:3" s="19" customFormat="1" x14ac:dyDescent="0.2">
      <c r="B564" s="42"/>
      <c r="C564" s="42"/>
    </row>
    <row r="565" spans="2:3" s="19" customFormat="1" x14ac:dyDescent="0.2">
      <c r="B565" s="42"/>
      <c r="C565" s="42"/>
    </row>
    <row r="566" spans="2:3" s="19" customFormat="1" x14ac:dyDescent="0.2">
      <c r="B566" s="42"/>
      <c r="C566" s="42"/>
    </row>
    <row r="567" spans="2:3" s="19" customFormat="1" x14ac:dyDescent="0.2">
      <c r="B567" s="42"/>
      <c r="C567" s="42"/>
    </row>
    <row r="568" spans="2:3" s="19" customFormat="1" x14ac:dyDescent="0.2">
      <c r="B568" s="42"/>
      <c r="C568" s="42"/>
    </row>
    <row r="569" spans="2:3" s="19" customFormat="1" x14ac:dyDescent="0.2">
      <c r="B569" s="42"/>
      <c r="C569" s="42"/>
    </row>
    <row r="570" spans="2:3" s="19" customFormat="1" x14ac:dyDescent="0.2">
      <c r="B570" s="42"/>
      <c r="C570" s="42"/>
    </row>
    <row r="571" spans="2:3" s="19" customFormat="1" x14ac:dyDescent="0.2">
      <c r="B571" s="42"/>
      <c r="C571" s="42"/>
    </row>
    <row r="572" spans="2:3" s="19" customFormat="1" x14ac:dyDescent="0.2">
      <c r="B572" s="42"/>
      <c r="C572" s="42"/>
    </row>
    <row r="573" spans="2:3" s="19" customFormat="1" x14ac:dyDescent="0.2">
      <c r="B573" s="42"/>
      <c r="C573" s="42"/>
    </row>
    <row r="574" spans="2:3" s="19" customFormat="1" x14ac:dyDescent="0.2">
      <c r="B574" s="42"/>
      <c r="C574" s="42"/>
    </row>
    <row r="575" spans="2:3" s="19" customFormat="1" x14ac:dyDescent="0.2">
      <c r="B575" s="42"/>
      <c r="C575" s="42"/>
    </row>
    <row r="576" spans="2:3" s="19" customFormat="1" x14ac:dyDescent="0.2">
      <c r="B576" s="42"/>
      <c r="C576" s="42"/>
    </row>
    <row r="577" spans="2:3" s="19" customFormat="1" x14ac:dyDescent="0.2">
      <c r="B577" s="42"/>
      <c r="C577" s="42"/>
    </row>
    <row r="578" spans="2:3" s="19" customFormat="1" x14ac:dyDescent="0.2">
      <c r="B578" s="42"/>
      <c r="C578" s="42"/>
    </row>
    <row r="579" spans="2:3" s="19" customFormat="1" x14ac:dyDescent="0.2">
      <c r="B579" s="42"/>
      <c r="C579" s="42"/>
    </row>
    <row r="580" spans="2:3" s="19" customFormat="1" x14ac:dyDescent="0.2">
      <c r="B580" s="42"/>
      <c r="C580" s="42"/>
    </row>
    <row r="581" spans="2:3" s="19" customFormat="1" x14ac:dyDescent="0.2">
      <c r="B581" s="42"/>
      <c r="C581" s="42"/>
    </row>
    <row r="582" spans="2:3" s="19" customFormat="1" x14ac:dyDescent="0.2">
      <c r="B582" s="42"/>
      <c r="C582" s="42"/>
    </row>
    <row r="583" spans="2:3" s="19" customFormat="1" x14ac:dyDescent="0.2">
      <c r="B583" s="42"/>
      <c r="C583" s="42"/>
    </row>
    <row r="584" spans="2:3" s="19" customFormat="1" x14ac:dyDescent="0.2">
      <c r="B584" s="42"/>
      <c r="C584" s="42"/>
    </row>
    <row r="585" spans="2:3" s="19" customFormat="1" x14ac:dyDescent="0.2">
      <c r="B585" s="42"/>
      <c r="C585" s="42"/>
    </row>
    <row r="586" spans="2:3" s="19" customFormat="1" x14ac:dyDescent="0.2">
      <c r="B586" s="42"/>
      <c r="C586" s="42"/>
    </row>
    <row r="587" spans="2:3" s="19" customFormat="1" x14ac:dyDescent="0.2">
      <c r="B587" s="42"/>
      <c r="C587" s="42"/>
    </row>
    <row r="588" spans="2:3" s="19" customFormat="1" x14ac:dyDescent="0.2">
      <c r="B588" s="42"/>
      <c r="C588" s="42"/>
    </row>
  </sheetData>
  <pageMargins left="0.78740157480314965" right="0.78740157480314965" top="0.98425196850393704" bottom="0.98425196850393704" header="0.51181102362204722" footer="0.51181102362204722"/>
  <pageSetup paperSize="9" scale="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99"/>
  <sheetViews>
    <sheetView zoomScaleNormal="100" workbookViewId="0">
      <selection activeCell="F4" sqref="F4"/>
    </sheetView>
  </sheetViews>
  <sheetFormatPr baseColWidth="10" defaultRowHeight="12.75" x14ac:dyDescent="0.2"/>
  <cols>
    <col min="1" max="1" width="36" style="19" bestFit="1" customWidth="1"/>
    <col min="2" max="2" width="16.5703125" style="39" bestFit="1" customWidth="1"/>
    <col min="3" max="3" width="11.42578125" style="19" customWidth="1"/>
    <col min="4" max="4" width="12.42578125" style="19" customWidth="1"/>
    <col min="5" max="5" width="11.140625" style="19" customWidth="1"/>
    <col min="6" max="9" width="11.42578125" style="39"/>
    <col min="10" max="17" width="11.42578125" style="19" customWidth="1"/>
    <col min="18" max="21" width="11.42578125" style="67"/>
    <col min="22" max="16384" width="11.42578125" style="39"/>
  </cols>
  <sheetData>
    <row r="1" spans="1:12" x14ac:dyDescent="0.2">
      <c r="A1" s="99" t="s">
        <v>11</v>
      </c>
      <c r="B1" s="19"/>
      <c r="F1" s="19"/>
      <c r="G1" s="19"/>
      <c r="H1" s="19"/>
      <c r="J1" s="21"/>
      <c r="K1" s="21"/>
      <c r="L1" s="21"/>
    </row>
    <row r="2" spans="1:12" x14ac:dyDescent="0.2">
      <c r="A2" s="99"/>
      <c r="B2" s="19"/>
      <c r="F2" s="19"/>
      <c r="G2" s="19"/>
      <c r="H2" s="32"/>
      <c r="I2" s="32"/>
      <c r="J2" s="32"/>
      <c r="K2" s="32"/>
      <c r="L2" s="32"/>
    </row>
    <row r="3" spans="1:12" ht="24.75" customHeight="1" thickBot="1" x14ac:dyDescent="0.25">
      <c r="A3" s="99"/>
      <c r="B3" s="19"/>
      <c r="F3" s="19"/>
      <c r="G3" s="19"/>
      <c r="H3" s="19"/>
      <c r="I3" s="19"/>
    </row>
    <row r="4" spans="1:12" ht="15.75" thickBot="1" x14ac:dyDescent="0.3">
      <c r="A4" s="89" t="s">
        <v>8</v>
      </c>
      <c r="B4" s="50">
        <v>0.05</v>
      </c>
      <c r="C4" s="89" t="s">
        <v>13</v>
      </c>
      <c r="F4" s="93" t="s">
        <v>22</v>
      </c>
      <c r="G4" s="19"/>
      <c r="H4" s="19"/>
      <c r="I4" s="19"/>
    </row>
    <row r="5" spans="1:12" ht="15.75" thickBot="1" x14ac:dyDescent="0.3">
      <c r="A5" s="90"/>
      <c r="B5" s="51"/>
      <c r="C5" s="90"/>
      <c r="F5" s="19"/>
      <c r="G5" s="19"/>
      <c r="H5" s="19"/>
      <c r="I5" s="19"/>
    </row>
    <row r="6" spans="1:12" ht="15.75" thickBot="1" x14ac:dyDescent="0.3">
      <c r="A6" s="89" t="s">
        <v>7</v>
      </c>
      <c r="B6" s="50">
        <v>0.2</v>
      </c>
      <c r="C6" s="89" t="s">
        <v>13</v>
      </c>
      <c r="G6" s="19"/>
      <c r="H6" s="19"/>
      <c r="I6" s="19"/>
    </row>
    <row r="7" spans="1:12" ht="15.75" thickBot="1" x14ac:dyDescent="0.3">
      <c r="A7" s="90"/>
      <c r="B7" s="52"/>
      <c r="F7" s="19"/>
      <c r="G7" s="19"/>
      <c r="H7" s="19"/>
      <c r="I7" s="19"/>
    </row>
    <row r="8" spans="1:12" ht="15.75" thickBot="1" x14ac:dyDescent="0.3">
      <c r="A8" s="89" t="s">
        <v>2</v>
      </c>
      <c r="B8" s="53">
        <v>20000000</v>
      </c>
      <c r="F8" s="19"/>
      <c r="G8" s="19"/>
      <c r="H8" s="19"/>
      <c r="I8" s="19"/>
    </row>
    <row r="9" spans="1:12" ht="15.75" thickBot="1" x14ac:dyDescent="0.3">
      <c r="A9" s="90"/>
      <c r="B9" s="51"/>
      <c r="F9" s="19"/>
      <c r="G9" s="19"/>
      <c r="H9" s="19"/>
      <c r="I9" s="19"/>
    </row>
    <row r="10" spans="1:12" ht="15.75" thickBot="1" x14ac:dyDescent="0.3">
      <c r="A10" s="89" t="s">
        <v>29</v>
      </c>
      <c r="B10" s="54">
        <v>15000</v>
      </c>
      <c r="F10" s="19"/>
      <c r="G10" s="19"/>
      <c r="H10" s="19"/>
      <c r="I10" s="19"/>
    </row>
    <row r="11" spans="1:12" ht="15.75" thickBot="1" x14ac:dyDescent="0.3">
      <c r="A11" s="89"/>
      <c r="B11" s="19"/>
      <c r="F11" s="19"/>
      <c r="G11" s="19"/>
      <c r="H11" s="19"/>
      <c r="I11" s="19"/>
    </row>
    <row r="12" spans="1:12" ht="15.75" thickBot="1" x14ac:dyDescent="0.3">
      <c r="A12" s="89" t="s">
        <v>31</v>
      </c>
      <c r="B12" s="55">
        <f>+B8*0.02</f>
        <v>400000</v>
      </c>
      <c r="F12" s="19"/>
      <c r="G12" s="19"/>
      <c r="H12" s="19"/>
      <c r="I12" s="19"/>
    </row>
    <row r="13" spans="1:12" ht="15.75" thickBot="1" x14ac:dyDescent="0.3">
      <c r="A13" s="90"/>
      <c r="B13" s="19"/>
      <c r="C13" s="97"/>
      <c r="D13" s="97"/>
      <c r="F13" s="19"/>
      <c r="G13" s="19"/>
      <c r="H13" s="19"/>
      <c r="I13" s="19"/>
    </row>
    <row r="14" spans="1:12" ht="30.75" thickBot="1" x14ac:dyDescent="0.3">
      <c r="A14" s="91" t="s">
        <v>32</v>
      </c>
      <c r="B14" s="57">
        <f>+VLOOKUP(B6,B33:E40,IF(B4=0.2,2,IF(B4=0.1,3,4)),FALSE)</f>
        <v>0.7</v>
      </c>
      <c r="F14" s="19"/>
      <c r="G14" s="19"/>
      <c r="H14" s="19"/>
      <c r="I14" s="19"/>
    </row>
    <row r="15" spans="1:12" ht="15.75" thickBot="1" x14ac:dyDescent="0.3">
      <c r="A15" s="90"/>
      <c r="F15" s="19"/>
      <c r="G15" s="19"/>
      <c r="H15" s="19"/>
      <c r="I15" s="19"/>
    </row>
    <row r="16" spans="1:12" ht="15.75" thickBot="1" x14ac:dyDescent="0.3">
      <c r="A16" s="89" t="s">
        <v>10</v>
      </c>
      <c r="B16" s="55">
        <f>+B12*B14</f>
        <v>280000</v>
      </c>
      <c r="F16" s="19"/>
      <c r="G16" s="19"/>
      <c r="H16" s="19"/>
      <c r="I16" s="19"/>
    </row>
    <row r="17" spans="1:9" ht="15.75" thickBot="1" x14ac:dyDescent="0.3">
      <c r="A17" s="90"/>
      <c r="B17" s="58"/>
      <c r="F17" s="19"/>
      <c r="G17" s="19"/>
      <c r="H17" s="19"/>
      <c r="I17" s="19"/>
    </row>
    <row r="18" spans="1:9" ht="30.75" thickBot="1" x14ac:dyDescent="0.3">
      <c r="A18" s="91" t="s">
        <v>34</v>
      </c>
      <c r="B18" s="59">
        <f>1-B4</f>
        <v>0.95</v>
      </c>
      <c r="F18" s="19"/>
      <c r="G18" s="19"/>
      <c r="H18" s="19"/>
      <c r="I18" s="19"/>
    </row>
    <row r="19" spans="1:9" ht="15.75" thickBot="1" x14ac:dyDescent="0.3">
      <c r="A19" s="90"/>
      <c r="B19" s="19"/>
      <c r="F19" s="19"/>
      <c r="G19" s="19"/>
      <c r="H19" s="19"/>
      <c r="I19" s="19"/>
    </row>
    <row r="20" spans="1:9" ht="30.75" thickBot="1" x14ac:dyDescent="0.3">
      <c r="A20" s="92" t="s">
        <v>37</v>
      </c>
      <c r="B20" s="61">
        <f>CONFIDENCE(B4,1,1)</f>
        <v>1.9599639845400536</v>
      </c>
      <c r="F20" s="19"/>
      <c r="G20" s="19"/>
      <c r="H20" s="19"/>
      <c r="I20" s="19"/>
    </row>
    <row r="21" spans="1:9" ht="15.75" thickBot="1" x14ac:dyDescent="0.3">
      <c r="A21" s="90"/>
      <c r="B21" s="19"/>
      <c r="F21" s="19"/>
      <c r="G21" s="19"/>
      <c r="H21" s="19"/>
      <c r="I21" s="19"/>
    </row>
    <row r="22" spans="1:9" ht="30.75" thickBot="1" x14ac:dyDescent="0.3">
      <c r="A22" s="91" t="s">
        <v>55</v>
      </c>
      <c r="B22" s="61">
        <f>'1 - Pilotstichprobe'!G3</f>
        <v>115.65716099268947</v>
      </c>
      <c r="F22" s="19"/>
      <c r="G22" s="19"/>
      <c r="H22" s="19"/>
      <c r="I22" s="19"/>
    </row>
    <row r="23" spans="1:9" ht="15.75" thickBot="1" x14ac:dyDescent="0.3">
      <c r="A23" s="90"/>
      <c r="B23" s="19"/>
      <c r="F23" s="19"/>
      <c r="G23" s="19"/>
      <c r="H23" s="19"/>
      <c r="I23" s="19"/>
    </row>
    <row r="24" spans="1:9" ht="15.75" thickBot="1" x14ac:dyDescent="0.3">
      <c r="A24" s="89" t="s">
        <v>30</v>
      </c>
      <c r="B24" s="62">
        <f>+ROUNDUP(((B10*B20*B22)/B16)^2,0)</f>
        <v>148</v>
      </c>
      <c r="F24" s="19"/>
      <c r="G24" s="19"/>
      <c r="H24" s="19"/>
      <c r="I24" s="19"/>
    </row>
    <row r="25" spans="1:9" x14ac:dyDescent="0.2">
      <c r="F25" s="19"/>
      <c r="G25" s="19"/>
      <c r="H25" s="19"/>
      <c r="I25" s="19"/>
    </row>
    <row r="26" spans="1:9" x14ac:dyDescent="0.2">
      <c r="B26" s="19"/>
      <c r="F26" s="19"/>
      <c r="G26" s="19"/>
      <c r="H26" s="19"/>
      <c r="I26" s="19"/>
    </row>
    <row r="27" spans="1:9" x14ac:dyDescent="0.2">
      <c r="B27" s="19"/>
      <c r="F27" s="19"/>
      <c r="G27" s="19"/>
      <c r="H27" s="19"/>
      <c r="I27" s="19"/>
    </row>
    <row r="28" spans="1:9" x14ac:dyDescent="0.2">
      <c r="B28" s="19"/>
      <c r="F28" s="19"/>
      <c r="G28" s="19"/>
      <c r="H28" s="19"/>
      <c r="I28" s="19"/>
    </row>
    <row r="29" spans="1:9" x14ac:dyDescent="0.2">
      <c r="B29" s="19"/>
      <c r="F29" s="19"/>
      <c r="G29" s="19"/>
      <c r="H29" s="19"/>
      <c r="I29" s="19"/>
    </row>
    <row r="30" spans="1:9" x14ac:dyDescent="0.2">
      <c r="B30" s="19"/>
      <c r="F30" s="19"/>
      <c r="G30" s="19"/>
      <c r="H30" s="19"/>
      <c r="I30" s="19"/>
    </row>
    <row r="31" spans="1:9" x14ac:dyDescent="0.2">
      <c r="B31" s="19"/>
      <c r="C31" s="32" t="s">
        <v>8</v>
      </c>
      <c r="F31" s="19"/>
      <c r="G31" s="19"/>
      <c r="H31" s="19"/>
      <c r="I31" s="19"/>
    </row>
    <row r="32" spans="1:9" x14ac:dyDescent="0.2">
      <c r="A32" s="98" t="s">
        <v>7</v>
      </c>
      <c r="B32" s="63"/>
      <c r="C32" s="64">
        <v>0.2</v>
      </c>
      <c r="D32" s="64">
        <v>0.1</v>
      </c>
      <c r="E32" s="64">
        <v>0.05</v>
      </c>
      <c r="F32" s="19"/>
      <c r="G32" s="19"/>
      <c r="H32" s="19"/>
      <c r="I32" s="19"/>
    </row>
    <row r="33" spans="1:9" x14ac:dyDescent="0.2">
      <c r="A33" s="98"/>
      <c r="B33" s="64">
        <v>0.05</v>
      </c>
      <c r="C33" s="65">
        <v>0.437</v>
      </c>
      <c r="D33" s="65">
        <v>0.5</v>
      </c>
      <c r="E33" s="65">
        <v>0.54300000000000004</v>
      </c>
      <c r="F33" s="19"/>
      <c r="G33" s="19"/>
      <c r="H33" s="19"/>
      <c r="I33" s="19"/>
    </row>
    <row r="34" spans="1:9" x14ac:dyDescent="0.2">
      <c r="A34" s="98"/>
      <c r="B34" s="64">
        <v>0.1</v>
      </c>
      <c r="C34" s="65">
        <v>0.5</v>
      </c>
      <c r="D34" s="65">
        <v>0.56100000000000005</v>
      </c>
      <c r="E34" s="65">
        <v>0.60499999999999998</v>
      </c>
      <c r="F34" s="19"/>
      <c r="G34" s="19"/>
      <c r="H34" s="19"/>
      <c r="I34" s="19"/>
    </row>
    <row r="35" spans="1:9" x14ac:dyDescent="0.2">
      <c r="A35" s="98"/>
      <c r="B35" s="64">
        <v>0.15</v>
      </c>
      <c r="C35" s="66">
        <v>0.55100000000000005</v>
      </c>
      <c r="D35" s="65">
        <v>0.61199999999999999</v>
      </c>
      <c r="E35" s="65">
        <v>0.65300000000000002</v>
      </c>
      <c r="F35" s="19"/>
      <c r="G35" s="19"/>
      <c r="H35" s="19"/>
      <c r="I35" s="19"/>
    </row>
    <row r="36" spans="1:9" x14ac:dyDescent="0.2">
      <c r="A36" s="98"/>
      <c r="B36" s="64">
        <v>0.2</v>
      </c>
      <c r="C36" s="65">
        <v>0.60299999999999998</v>
      </c>
      <c r="D36" s="65">
        <v>0.66100000000000003</v>
      </c>
      <c r="E36" s="65">
        <v>0.7</v>
      </c>
      <c r="F36" s="19"/>
      <c r="G36" s="19"/>
      <c r="H36" s="19"/>
      <c r="I36" s="19"/>
    </row>
    <row r="37" spans="1:9" x14ac:dyDescent="0.2">
      <c r="A37" s="98"/>
      <c r="B37" s="64">
        <v>0.25</v>
      </c>
      <c r="C37" s="65">
        <v>0.65300000000000002</v>
      </c>
      <c r="D37" s="65">
        <v>0.70799999999999996</v>
      </c>
      <c r="E37" s="65">
        <v>0.74199999999999999</v>
      </c>
      <c r="F37" s="19"/>
      <c r="G37" s="19"/>
      <c r="H37" s="19"/>
      <c r="I37" s="19"/>
    </row>
    <row r="38" spans="1:9" x14ac:dyDescent="0.2">
      <c r="A38" s="98"/>
      <c r="B38" s="64">
        <v>0.3</v>
      </c>
      <c r="C38" s="65">
        <v>0.70699999999999996</v>
      </c>
      <c r="D38" s="65">
        <v>0.75600000000000001</v>
      </c>
      <c r="E38" s="65">
        <v>0.78700000000000003</v>
      </c>
      <c r="F38" s="19"/>
      <c r="G38" s="19"/>
      <c r="H38" s="19"/>
      <c r="I38" s="19"/>
    </row>
    <row r="39" spans="1:9" x14ac:dyDescent="0.2">
      <c r="A39" s="98"/>
      <c r="B39" s="64">
        <v>0.4</v>
      </c>
      <c r="C39" s="65">
        <v>0.83099999999999996</v>
      </c>
      <c r="D39" s="65">
        <v>0.86299999999999999</v>
      </c>
      <c r="E39" s="65">
        <v>0.88300000000000001</v>
      </c>
      <c r="F39" s="19"/>
      <c r="G39" s="19"/>
      <c r="H39" s="19"/>
      <c r="I39" s="19"/>
    </row>
    <row r="40" spans="1:9" x14ac:dyDescent="0.2">
      <c r="A40" s="98"/>
      <c r="B40" s="64">
        <v>0.5</v>
      </c>
      <c r="C40" s="65">
        <v>1</v>
      </c>
      <c r="D40" s="65">
        <v>1</v>
      </c>
      <c r="E40" s="65">
        <v>1</v>
      </c>
      <c r="F40" s="19"/>
      <c r="G40" s="19"/>
      <c r="H40" s="19"/>
      <c r="I40" s="19"/>
    </row>
    <row r="41" spans="1:9" x14ac:dyDescent="0.2">
      <c r="B41" s="19"/>
      <c r="C41" s="32" t="s">
        <v>9</v>
      </c>
      <c r="F41" s="19"/>
      <c r="G41" s="19"/>
      <c r="H41" s="19"/>
      <c r="I41" s="19"/>
    </row>
    <row r="42" spans="1:9" x14ac:dyDescent="0.2">
      <c r="B42" s="19"/>
      <c r="F42" s="19"/>
      <c r="G42" s="19"/>
      <c r="H42" s="19"/>
      <c r="I42" s="19"/>
    </row>
    <row r="43" spans="1:9" x14ac:dyDescent="0.2">
      <c r="B43" s="19"/>
      <c r="F43" s="19"/>
      <c r="G43" s="19"/>
      <c r="H43" s="19"/>
      <c r="I43" s="19"/>
    </row>
    <row r="44" spans="1:9" x14ac:dyDescent="0.2">
      <c r="B44" s="19"/>
      <c r="F44" s="19"/>
      <c r="G44" s="19" t="s">
        <v>24</v>
      </c>
      <c r="H44" s="19"/>
      <c r="I44" s="19"/>
    </row>
    <row r="45" spans="1:9" x14ac:dyDescent="0.2">
      <c r="B45" s="19"/>
      <c r="F45" s="19"/>
      <c r="G45" s="19"/>
      <c r="H45" s="19"/>
      <c r="I45" s="19"/>
    </row>
    <row r="46" spans="1:9" x14ac:dyDescent="0.2">
      <c r="B46" s="19"/>
      <c r="F46" s="19"/>
      <c r="G46" s="19"/>
      <c r="H46" s="19"/>
      <c r="I46" s="19"/>
    </row>
    <row r="47" spans="1:9" x14ac:dyDescent="0.2">
      <c r="B47" s="19"/>
      <c r="F47" s="19"/>
      <c r="G47" s="19"/>
      <c r="H47" s="19"/>
      <c r="I47" s="19"/>
    </row>
    <row r="48" spans="1:9" x14ac:dyDescent="0.2">
      <c r="B48" s="19"/>
      <c r="F48" s="19"/>
      <c r="G48" s="19"/>
      <c r="H48" s="19"/>
      <c r="I48" s="19"/>
    </row>
    <row r="49" spans="2:9" x14ac:dyDescent="0.2">
      <c r="B49" s="19"/>
      <c r="F49" s="19"/>
      <c r="G49" s="19"/>
      <c r="H49" s="19"/>
      <c r="I49" s="19"/>
    </row>
    <row r="50" spans="2:9" x14ac:dyDescent="0.2">
      <c r="B50" s="19"/>
      <c r="F50" s="19"/>
      <c r="G50" s="19"/>
      <c r="H50" s="19"/>
      <c r="I50" s="19"/>
    </row>
    <row r="51" spans="2:9" x14ac:dyDescent="0.2">
      <c r="B51" s="19"/>
      <c r="F51" s="19"/>
      <c r="G51" s="19"/>
      <c r="H51" s="19"/>
      <c r="I51" s="19"/>
    </row>
    <row r="52" spans="2:9" x14ac:dyDescent="0.2">
      <c r="B52" s="19"/>
      <c r="F52" s="19"/>
      <c r="G52" s="19"/>
      <c r="H52" s="19"/>
      <c r="I52" s="19"/>
    </row>
    <row r="53" spans="2:9" x14ac:dyDescent="0.2">
      <c r="B53" s="19"/>
      <c r="F53" s="19"/>
      <c r="G53" s="19"/>
      <c r="H53" s="19"/>
      <c r="I53" s="19"/>
    </row>
    <row r="54" spans="2:9" x14ac:dyDescent="0.2">
      <c r="B54" s="19"/>
      <c r="F54" s="19"/>
      <c r="G54" s="19"/>
      <c r="H54" s="19"/>
      <c r="I54" s="19"/>
    </row>
    <row r="55" spans="2:9" x14ac:dyDescent="0.2">
      <c r="B55" s="19"/>
      <c r="F55" s="19"/>
      <c r="G55" s="19"/>
      <c r="H55" s="19"/>
      <c r="I55" s="19"/>
    </row>
    <row r="56" spans="2:9" x14ac:dyDescent="0.2">
      <c r="B56" s="19"/>
      <c r="F56" s="19"/>
      <c r="G56" s="19"/>
      <c r="H56" s="19"/>
      <c r="I56" s="19"/>
    </row>
    <row r="57" spans="2:9" x14ac:dyDescent="0.2">
      <c r="B57" s="19"/>
      <c r="F57" s="19"/>
      <c r="G57" s="19"/>
      <c r="H57" s="19"/>
      <c r="I57" s="19"/>
    </row>
    <row r="58" spans="2:9" x14ac:dyDescent="0.2">
      <c r="B58" s="19"/>
      <c r="F58" s="19"/>
      <c r="G58" s="19"/>
      <c r="H58" s="19"/>
      <c r="I58" s="19"/>
    </row>
    <row r="59" spans="2:9" x14ac:dyDescent="0.2">
      <c r="B59" s="19"/>
      <c r="F59" s="19"/>
      <c r="G59" s="19"/>
      <c r="H59" s="19"/>
      <c r="I59" s="19"/>
    </row>
    <row r="60" spans="2:9" x14ac:dyDescent="0.2">
      <c r="B60" s="19"/>
      <c r="F60" s="19"/>
      <c r="G60" s="19"/>
      <c r="H60" s="19"/>
      <c r="I60" s="19"/>
    </row>
    <row r="61" spans="2:9" x14ac:dyDescent="0.2">
      <c r="B61" s="19"/>
      <c r="F61" s="19"/>
      <c r="G61" s="19"/>
      <c r="H61" s="19"/>
      <c r="I61" s="19"/>
    </row>
    <row r="62" spans="2:9" x14ac:dyDescent="0.2">
      <c r="B62" s="19"/>
      <c r="F62" s="19"/>
      <c r="G62" s="19"/>
      <c r="H62" s="19"/>
      <c r="I62" s="19"/>
    </row>
    <row r="63" spans="2:9" x14ac:dyDescent="0.2">
      <c r="B63" s="19"/>
      <c r="F63" s="19"/>
      <c r="G63" s="19"/>
      <c r="H63" s="19"/>
      <c r="I63" s="19"/>
    </row>
    <row r="64" spans="2:9" x14ac:dyDescent="0.2">
      <c r="B64" s="19"/>
      <c r="F64" s="19"/>
      <c r="G64" s="19"/>
      <c r="H64" s="19"/>
      <c r="I64" s="19"/>
    </row>
    <row r="65" spans="2:9" x14ac:dyDescent="0.2">
      <c r="B65" s="19"/>
      <c r="F65" s="19"/>
      <c r="G65" s="19"/>
      <c r="H65" s="19"/>
      <c r="I65" s="19"/>
    </row>
    <row r="66" spans="2:9" x14ac:dyDescent="0.2">
      <c r="B66" s="19"/>
      <c r="F66" s="19"/>
      <c r="G66" s="19"/>
      <c r="H66" s="19"/>
      <c r="I66" s="19"/>
    </row>
    <row r="67" spans="2:9" x14ac:dyDescent="0.2">
      <c r="B67" s="19"/>
      <c r="F67" s="19"/>
      <c r="G67" s="19"/>
      <c r="H67" s="19"/>
      <c r="I67" s="19"/>
    </row>
    <row r="68" spans="2:9" x14ac:dyDescent="0.2">
      <c r="B68" s="19"/>
      <c r="F68" s="19"/>
      <c r="G68" s="19"/>
      <c r="H68" s="19"/>
      <c r="I68" s="19"/>
    </row>
    <row r="69" spans="2:9" x14ac:dyDescent="0.2">
      <c r="B69" s="19"/>
      <c r="F69" s="19"/>
      <c r="G69" s="19"/>
      <c r="H69" s="19"/>
      <c r="I69" s="19"/>
    </row>
    <row r="70" spans="2:9" x14ac:dyDescent="0.2">
      <c r="B70" s="19"/>
      <c r="F70" s="19"/>
      <c r="G70" s="19"/>
      <c r="H70" s="19"/>
      <c r="I70" s="19"/>
    </row>
    <row r="71" spans="2:9" x14ac:dyDescent="0.2">
      <c r="B71" s="19"/>
      <c r="F71" s="19"/>
      <c r="G71" s="19"/>
      <c r="H71" s="19"/>
      <c r="I71" s="19"/>
    </row>
    <row r="72" spans="2:9" x14ac:dyDescent="0.2">
      <c r="B72" s="19"/>
      <c r="F72" s="19"/>
      <c r="G72" s="19"/>
      <c r="H72" s="19"/>
      <c r="I72" s="19"/>
    </row>
    <row r="73" spans="2:9" x14ac:dyDescent="0.2">
      <c r="B73" s="19"/>
      <c r="F73" s="19"/>
      <c r="G73" s="19"/>
      <c r="H73" s="19"/>
      <c r="I73" s="19"/>
    </row>
    <row r="74" spans="2:9" x14ac:dyDescent="0.2">
      <c r="B74" s="19"/>
      <c r="F74" s="19"/>
      <c r="G74" s="19"/>
      <c r="H74" s="19"/>
      <c r="I74" s="19"/>
    </row>
    <row r="75" spans="2:9" x14ac:dyDescent="0.2">
      <c r="B75" s="19"/>
      <c r="F75" s="19"/>
      <c r="G75" s="19"/>
      <c r="H75" s="19"/>
      <c r="I75" s="19"/>
    </row>
    <row r="76" spans="2:9" x14ac:dyDescent="0.2">
      <c r="B76" s="19"/>
      <c r="F76" s="19"/>
      <c r="G76" s="19"/>
      <c r="H76" s="19"/>
      <c r="I76" s="19"/>
    </row>
    <row r="77" spans="2:9" x14ac:dyDescent="0.2">
      <c r="B77" s="19"/>
      <c r="F77" s="19"/>
      <c r="G77" s="19"/>
      <c r="H77" s="19"/>
      <c r="I77" s="19"/>
    </row>
    <row r="78" spans="2:9" x14ac:dyDescent="0.2">
      <c r="B78" s="19"/>
      <c r="F78" s="19"/>
      <c r="G78" s="19"/>
      <c r="H78" s="19"/>
      <c r="I78" s="19"/>
    </row>
    <row r="79" spans="2:9" x14ac:dyDescent="0.2">
      <c r="B79" s="19"/>
      <c r="F79" s="19"/>
      <c r="G79" s="19"/>
      <c r="H79" s="19"/>
      <c r="I79" s="19"/>
    </row>
    <row r="80" spans="2:9" x14ac:dyDescent="0.2">
      <c r="B80" s="19"/>
      <c r="F80" s="19"/>
      <c r="G80" s="19"/>
      <c r="H80" s="19"/>
      <c r="I80" s="19"/>
    </row>
    <row r="81" spans="2:9" x14ac:dyDescent="0.2">
      <c r="B81" s="19"/>
      <c r="F81" s="19"/>
      <c r="G81" s="19"/>
      <c r="H81" s="19"/>
      <c r="I81" s="19"/>
    </row>
    <row r="82" spans="2:9" x14ac:dyDescent="0.2">
      <c r="B82" s="19"/>
      <c r="F82" s="19"/>
      <c r="G82" s="19"/>
      <c r="H82" s="19"/>
      <c r="I82" s="19"/>
    </row>
    <row r="83" spans="2:9" x14ac:dyDescent="0.2">
      <c r="B83" s="19"/>
      <c r="F83" s="19"/>
      <c r="G83" s="19"/>
      <c r="H83" s="19"/>
      <c r="I83" s="19"/>
    </row>
    <row r="84" spans="2:9" x14ac:dyDescent="0.2">
      <c r="B84" s="19"/>
      <c r="F84" s="19"/>
      <c r="G84" s="19"/>
      <c r="H84" s="19"/>
      <c r="I84" s="19"/>
    </row>
    <row r="85" spans="2:9" x14ac:dyDescent="0.2">
      <c r="B85" s="19"/>
      <c r="F85" s="19"/>
      <c r="G85" s="19"/>
      <c r="H85" s="19"/>
      <c r="I85" s="19"/>
    </row>
    <row r="86" spans="2:9" x14ac:dyDescent="0.2">
      <c r="B86" s="19"/>
      <c r="F86" s="19"/>
      <c r="G86" s="19"/>
      <c r="H86" s="19"/>
      <c r="I86" s="19"/>
    </row>
    <row r="87" spans="2:9" x14ac:dyDescent="0.2">
      <c r="B87" s="19"/>
      <c r="F87" s="19"/>
      <c r="G87" s="19"/>
      <c r="H87" s="19"/>
      <c r="I87" s="19"/>
    </row>
    <row r="88" spans="2:9" x14ac:dyDescent="0.2">
      <c r="B88" s="19"/>
      <c r="F88" s="19"/>
      <c r="G88" s="19"/>
      <c r="H88" s="19"/>
      <c r="I88" s="19"/>
    </row>
    <row r="89" spans="2:9" x14ac:dyDescent="0.2">
      <c r="B89" s="19"/>
      <c r="F89" s="19"/>
      <c r="G89" s="19"/>
      <c r="H89" s="19"/>
      <c r="I89" s="19"/>
    </row>
    <row r="90" spans="2:9" x14ac:dyDescent="0.2">
      <c r="B90" s="19"/>
      <c r="F90" s="19"/>
      <c r="G90" s="19"/>
      <c r="H90" s="19"/>
      <c r="I90" s="19"/>
    </row>
    <row r="91" spans="2:9" x14ac:dyDescent="0.2">
      <c r="B91" s="19"/>
      <c r="F91" s="19"/>
      <c r="G91" s="19"/>
      <c r="H91" s="19"/>
      <c r="I91" s="19"/>
    </row>
    <row r="92" spans="2:9" x14ac:dyDescent="0.2">
      <c r="B92" s="19"/>
      <c r="F92" s="19"/>
      <c r="G92" s="19"/>
      <c r="H92" s="19"/>
      <c r="I92" s="19"/>
    </row>
    <row r="93" spans="2:9" x14ac:dyDescent="0.2">
      <c r="B93" s="19"/>
      <c r="F93" s="19"/>
      <c r="G93" s="19"/>
      <c r="H93" s="19"/>
      <c r="I93" s="19"/>
    </row>
    <row r="94" spans="2:9" x14ac:dyDescent="0.2">
      <c r="B94" s="19"/>
      <c r="F94" s="19"/>
      <c r="G94" s="19"/>
      <c r="H94" s="19"/>
      <c r="I94" s="19"/>
    </row>
    <row r="95" spans="2:9" x14ac:dyDescent="0.2">
      <c r="B95" s="19"/>
      <c r="F95" s="19"/>
      <c r="G95" s="19"/>
      <c r="H95" s="19"/>
      <c r="I95" s="19"/>
    </row>
    <row r="96" spans="2:9" x14ac:dyDescent="0.2">
      <c r="B96" s="19"/>
      <c r="F96" s="19"/>
      <c r="G96" s="19"/>
      <c r="H96" s="19"/>
      <c r="I96" s="19"/>
    </row>
    <row r="97" spans="2:9" x14ac:dyDescent="0.2">
      <c r="B97" s="19"/>
      <c r="F97" s="19"/>
      <c r="G97" s="19"/>
      <c r="H97" s="19"/>
      <c r="I97" s="19"/>
    </row>
    <row r="98" spans="2:9" x14ac:dyDescent="0.2">
      <c r="B98" s="19"/>
      <c r="F98" s="19"/>
      <c r="G98" s="19"/>
      <c r="H98" s="19"/>
      <c r="I98" s="19"/>
    </row>
    <row r="99" spans="2:9" x14ac:dyDescent="0.2">
      <c r="B99" s="19"/>
      <c r="F99" s="19"/>
      <c r="G99" s="19"/>
      <c r="H99" s="19"/>
      <c r="I99" s="19"/>
    </row>
    <row r="100" spans="2:9" x14ac:dyDescent="0.2">
      <c r="B100" s="19"/>
      <c r="F100" s="19"/>
      <c r="G100" s="19"/>
      <c r="H100" s="19"/>
      <c r="I100" s="19"/>
    </row>
    <row r="101" spans="2:9" x14ac:dyDescent="0.2">
      <c r="B101" s="19"/>
      <c r="F101" s="19"/>
      <c r="G101" s="19"/>
      <c r="H101" s="19"/>
      <c r="I101" s="19"/>
    </row>
    <row r="102" spans="2:9" x14ac:dyDescent="0.2">
      <c r="B102" s="19"/>
      <c r="F102" s="19"/>
      <c r="G102" s="19"/>
      <c r="H102" s="19"/>
      <c r="I102" s="19"/>
    </row>
    <row r="103" spans="2:9" x14ac:dyDescent="0.2">
      <c r="B103" s="19"/>
      <c r="F103" s="19"/>
      <c r="G103" s="19"/>
      <c r="H103" s="19"/>
      <c r="I103" s="19"/>
    </row>
    <row r="104" spans="2:9" x14ac:dyDescent="0.2">
      <c r="B104" s="19"/>
      <c r="F104" s="19"/>
      <c r="G104" s="19"/>
      <c r="H104" s="19"/>
      <c r="I104" s="19"/>
    </row>
    <row r="105" spans="2:9" x14ac:dyDescent="0.2">
      <c r="B105" s="19"/>
      <c r="F105" s="19"/>
      <c r="G105" s="19"/>
      <c r="H105" s="19"/>
      <c r="I105" s="19"/>
    </row>
    <row r="106" spans="2:9" x14ac:dyDescent="0.2">
      <c r="B106" s="19"/>
      <c r="F106" s="19"/>
      <c r="G106" s="19"/>
      <c r="H106" s="19"/>
      <c r="I106" s="19"/>
    </row>
    <row r="107" spans="2:9" x14ac:dyDescent="0.2">
      <c r="B107" s="19"/>
      <c r="F107" s="19"/>
      <c r="G107" s="19"/>
      <c r="H107" s="19"/>
      <c r="I107" s="19"/>
    </row>
    <row r="108" spans="2:9" x14ac:dyDescent="0.2">
      <c r="B108" s="19"/>
      <c r="F108" s="19"/>
      <c r="G108" s="19"/>
      <c r="H108" s="19"/>
      <c r="I108" s="19"/>
    </row>
    <row r="109" spans="2:9" x14ac:dyDescent="0.2">
      <c r="B109" s="19"/>
      <c r="F109" s="19"/>
      <c r="G109" s="19"/>
      <c r="H109" s="19"/>
      <c r="I109" s="19"/>
    </row>
    <row r="110" spans="2:9" x14ac:dyDescent="0.2">
      <c r="B110" s="19"/>
      <c r="F110" s="19"/>
      <c r="G110" s="19"/>
      <c r="H110" s="19"/>
      <c r="I110" s="19"/>
    </row>
    <row r="111" spans="2:9" x14ac:dyDescent="0.2">
      <c r="B111" s="19"/>
      <c r="F111" s="19"/>
      <c r="G111" s="19"/>
      <c r="H111" s="19"/>
      <c r="I111" s="19"/>
    </row>
    <row r="112" spans="2:9" x14ac:dyDescent="0.2">
      <c r="B112" s="19"/>
      <c r="F112" s="19"/>
      <c r="G112" s="19"/>
      <c r="H112" s="19"/>
      <c r="I112" s="19"/>
    </row>
    <row r="113" spans="2:9" x14ac:dyDescent="0.2">
      <c r="B113" s="19"/>
      <c r="F113" s="19"/>
      <c r="G113" s="19"/>
      <c r="H113" s="19"/>
      <c r="I113" s="19"/>
    </row>
    <row r="114" spans="2:9" x14ac:dyDescent="0.2">
      <c r="B114" s="19"/>
      <c r="F114" s="19"/>
      <c r="G114" s="19"/>
      <c r="H114" s="19"/>
      <c r="I114" s="19"/>
    </row>
    <row r="115" spans="2:9" x14ac:dyDescent="0.2">
      <c r="B115" s="19"/>
      <c r="F115" s="19"/>
      <c r="G115" s="19"/>
      <c r="H115" s="19"/>
      <c r="I115" s="19"/>
    </row>
    <row r="116" spans="2:9" x14ac:dyDescent="0.2">
      <c r="B116" s="19"/>
      <c r="F116" s="19"/>
      <c r="G116" s="19"/>
      <c r="H116" s="19"/>
      <c r="I116" s="19"/>
    </row>
    <row r="117" spans="2:9" x14ac:dyDescent="0.2">
      <c r="B117" s="19"/>
      <c r="F117" s="19"/>
      <c r="G117" s="19"/>
      <c r="H117" s="19"/>
      <c r="I117" s="19"/>
    </row>
    <row r="118" spans="2:9" x14ac:dyDescent="0.2">
      <c r="B118" s="19"/>
      <c r="F118" s="19"/>
      <c r="G118" s="19"/>
      <c r="H118" s="19"/>
      <c r="I118" s="19"/>
    </row>
    <row r="119" spans="2:9" x14ac:dyDescent="0.2">
      <c r="B119" s="19"/>
      <c r="F119" s="19"/>
      <c r="G119" s="19"/>
      <c r="H119" s="19"/>
      <c r="I119" s="19"/>
    </row>
    <row r="120" spans="2:9" x14ac:dyDescent="0.2">
      <c r="B120" s="19"/>
      <c r="F120" s="19"/>
      <c r="G120" s="19"/>
      <c r="H120" s="19"/>
      <c r="I120" s="19"/>
    </row>
    <row r="121" spans="2:9" x14ac:dyDescent="0.2">
      <c r="B121" s="19"/>
      <c r="F121" s="19"/>
      <c r="G121" s="19"/>
      <c r="H121" s="19"/>
      <c r="I121" s="19"/>
    </row>
    <row r="122" spans="2:9" x14ac:dyDescent="0.2">
      <c r="B122" s="19"/>
      <c r="F122" s="19"/>
      <c r="G122" s="19"/>
      <c r="H122" s="19"/>
      <c r="I122" s="19"/>
    </row>
    <row r="123" spans="2:9" x14ac:dyDescent="0.2">
      <c r="B123" s="19"/>
      <c r="F123" s="19"/>
      <c r="G123" s="19"/>
      <c r="H123" s="19"/>
      <c r="I123" s="19"/>
    </row>
    <row r="124" spans="2:9" x14ac:dyDescent="0.2">
      <c r="B124" s="19"/>
      <c r="F124" s="19"/>
      <c r="G124" s="19"/>
      <c r="H124" s="19"/>
      <c r="I124" s="19"/>
    </row>
    <row r="125" spans="2:9" x14ac:dyDescent="0.2">
      <c r="B125" s="19"/>
      <c r="F125" s="19"/>
      <c r="G125" s="19"/>
      <c r="H125" s="19"/>
      <c r="I125" s="19"/>
    </row>
    <row r="126" spans="2:9" x14ac:dyDescent="0.2">
      <c r="B126" s="19"/>
      <c r="F126" s="19"/>
      <c r="G126" s="19"/>
      <c r="H126" s="19"/>
      <c r="I126" s="19"/>
    </row>
    <row r="127" spans="2:9" x14ac:dyDescent="0.2">
      <c r="B127" s="19"/>
      <c r="F127" s="19"/>
      <c r="G127" s="19"/>
      <c r="H127" s="19"/>
      <c r="I127" s="19"/>
    </row>
    <row r="128" spans="2:9" x14ac:dyDescent="0.2">
      <c r="B128" s="19"/>
      <c r="F128" s="19"/>
      <c r="G128" s="19"/>
      <c r="H128" s="19"/>
      <c r="I128" s="19"/>
    </row>
    <row r="129" spans="2:9" x14ac:dyDescent="0.2">
      <c r="B129" s="19"/>
      <c r="F129" s="19"/>
      <c r="G129" s="19"/>
      <c r="H129" s="19"/>
      <c r="I129" s="19"/>
    </row>
    <row r="130" spans="2:9" x14ac:dyDescent="0.2">
      <c r="B130" s="19"/>
      <c r="F130" s="19"/>
      <c r="G130" s="19"/>
      <c r="H130" s="19"/>
      <c r="I130" s="19"/>
    </row>
    <row r="131" spans="2:9" x14ac:dyDescent="0.2">
      <c r="B131" s="19"/>
      <c r="F131" s="19"/>
      <c r="G131" s="19"/>
      <c r="H131" s="19"/>
      <c r="I131" s="19"/>
    </row>
    <row r="132" spans="2:9" x14ac:dyDescent="0.2">
      <c r="B132" s="19"/>
      <c r="F132" s="19"/>
      <c r="G132" s="19"/>
      <c r="H132" s="19"/>
      <c r="I132" s="19"/>
    </row>
    <row r="133" spans="2:9" x14ac:dyDescent="0.2">
      <c r="B133" s="19"/>
      <c r="F133" s="19"/>
      <c r="G133" s="19"/>
      <c r="H133" s="19"/>
      <c r="I133" s="19"/>
    </row>
    <row r="134" spans="2:9" x14ac:dyDescent="0.2">
      <c r="B134" s="19"/>
      <c r="F134" s="19"/>
      <c r="G134" s="19"/>
      <c r="H134" s="19"/>
      <c r="I134" s="19"/>
    </row>
    <row r="135" spans="2:9" x14ac:dyDescent="0.2">
      <c r="B135" s="19"/>
      <c r="F135" s="19"/>
      <c r="G135" s="19"/>
      <c r="H135" s="19"/>
      <c r="I135" s="19"/>
    </row>
    <row r="136" spans="2:9" x14ac:dyDescent="0.2">
      <c r="B136" s="19"/>
      <c r="F136" s="19"/>
      <c r="G136" s="19"/>
      <c r="H136" s="19"/>
      <c r="I136" s="19"/>
    </row>
    <row r="137" spans="2:9" x14ac:dyDescent="0.2">
      <c r="B137" s="19"/>
      <c r="F137" s="19"/>
      <c r="G137" s="19"/>
      <c r="H137" s="19"/>
      <c r="I137" s="19"/>
    </row>
    <row r="138" spans="2:9" x14ac:dyDescent="0.2">
      <c r="B138" s="19"/>
      <c r="F138" s="19"/>
      <c r="G138" s="19"/>
      <c r="H138" s="19"/>
      <c r="I138" s="19"/>
    </row>
    <row r="139" spans="2:9" x14ac:dyDescent="0.2">
      <c r="B139" s="19"/>
      <c r="F139" s="19"/>
      <c r="G139" s="19"/>
      <c r="H139" s="19"/>
      <c r="I139" s="19"/>
    </row>
    <row r="140" spans="2:9" x14ac:dyDescent="0.2">
      <c r="B140" s="19"/>
      <c r="F140" s="19"/>
      <c r="G140" s="19"/>
      <c r="H140" s="19"/>
      <c r="I140" s="19"/>
    </row>
    <row r="141" spans="2:9" x14ac:dyDescent="0.2">
      <c r="B141" s="19"/>
      <c r="F141" s="19"/>
      <c r="G141" s="19"/>
      <c r="H141" s="19"/>
      <c r="I141" s="19"/>
    </row>
    <row r="142" spans="2:9" x14ac:dyDescent="0.2">
      <c r="B142" s="19"/>
      <c r="F142" s="19"/>
      <c r="G142" s="19"/>
      <c r="H142" s="19"/>
      <c r="I142" s="19"/>
    </row>
    <row r="143" spans="2:9" x14ac:dyDescent="0.2">
      <c r="B143" s="19"/>
      <c r="F143" s="19"/>
      <c r="G143" s="19"/>
      <c r="H143" s="19"/>
      <c r="I143" s="19"/>
    </row>
    <row r="144" spans="2:9" x14ac:dyDescent="0.2">
      <c r="B144" s="19"/>
      <c r="F144" s="19"/>
      <c r="G144" s="19"/>
      <c r="H144" s="19"/>
      <c r="I144" s="19"/>
    </row>
    <row r="145" spans="2:9" x14ac:dyDescent="0.2">
      <c r="B145" s="19"/>
      <c r="F145" s="19"/>
      <c r="G145" s="19"/>
      <c r="H145" s="19"/>
      <c r="I145" s="19"/>
    </row>
    <row r="146" spans="2:9" x14ac:dyDescent="0.2">
      <c r="B146" s="19"/>
      <c r="F146" s="19"/>
      <c r="G146" s="19"/>
      <c r="H146" s="19"/>
      <c r="I146" s="19"/>
    </row>
    <row r="147" spans="2:9" x14ac:dyDescent="0.2">
      <c r="B147" s="19"/>
      <c r="F147" s="19"/>
      <c r="G147" s="19"/>
      <c r="H147" s="19"/>
      <c r="I147" s="19"/>
    </row>
    <row r="148" spans="2:9" x14ac:dyDescent="0.2">
      <c r="B148" s="19"/>
      <c r="F148" s="19"/>
      <c r="G148" s="19"/>
      <c r="H148" s="19"/>
      <c r="I148" s="19"/>
    </row>
    <row r="149" spans="2:9" x14ac:dyDescent="0.2">
      <c r="B149" s="19"/>
      <c r="F149" s="19"/>
      <c r="G149" s="19"/>
      <c r="H149" s="19"/>
      <c r="I149" s="19"/>
    </row>
    <row r="150" spans="2:9" x14ac:dyDescent="0.2">
      <c r="B150" s="19"/>
      <c r="F150" s="19"/>
      <c r="G150" s="19"/>
      <c r="H150" s="19"/>
      <c r="I150" s="19"/>
    </row>
    <row r="151" spans="2:9" x14ac:dyDescent="0.2">
      <c r="B151" s="19"/>
      <c r="F151" s="19"/>
      <c r="G151" s="19"/>
      <c r="H151" s="19"/>
      <c r="I151" s="19"/>
    </row>
    <row r="152" spans="2:9" x14ac:dyDescent="0.2">
      <c r="B152" s="19"/>
      <c r="F152" s="19"/>
      <c r="G152" s="19"/>
      <c r="H152" s="19"/>
      <c r="I152" s="19"/>
    </row>
    <row r="153" spans="2:9" x14ac:dyDescent="0.2">
      <c r="B153" s="19"/>
      <c r="F153" s="19"/>
      <c r="G153" s="19"/>
      <c r="H153" s="19"/>
      <c r="I153" s="19"/>
    </row>
    <row r="154" spans="2:9" x14ac:dyDescent="0.2">
      <c r="B154" s="19"/>
      <c r="F154" s="19"/>
      <c r="G154" s="19"/>
      <c r="H154" s="19"/>
      <c r="I154" s="19"/>
    </row>
    <row r="155" spans="2:9" x14ac:dyDescent="0.2">
      <c r="B155" s="19"/>
      <c r="F155" s="19"/>
      <c r="G155" s="19"/>
      <c r="H155" s="19"/>
      <c r="I155" s="19"/>
    </row>
    <row r="156" spans="2:9" x14ac:dyDescent="0.2">
      <c r="B156" s="19"/>
      <c r="F156" s="19"/>
      <c r="G156" s="19"/>
      <c r="H156" s="19"/>
      <c r="I156" s="19"/>
    </row>
    <row r="157" spans="2:9" x14ac:dyDescent="0.2">
      <c r="B157" s="19"/>
      <c r="F157" s="19"/>
      <c r="G157" s="19"/>
      <c r="H157" s="19"/>
      <c r="I157" s="19"/>
    </row>
    <row r="158" spans="2:9" x14ac:dyDescent="0.2">
      <c r="B158" s="19"/>
      <c r="F158" s="19"/>
      <c r="G158" s="19"/>
      <c r="H158" s="19"/>
      <c r="I158" s="19"/>
    </row>
    <row r="159" spans="2:9" x14ac:dyDescent="0.2">
      <c r="B159" s="19"/>
      <c r="F159" s="19"/>
      <c r="G159" s="19"/>
      <c r="H159" s="19"/>
      <c r="I159" s="19"/>
    </row>
    <row r="160" spans="2:9" x14ac:dyDescent="0.2">
      <c r="B160" s="19"/>
      <c r="F160" s="19"/>
      <c r="G160" s="19"/>
      <c r="H160" s="19"/>
      <c r="I160" s="19"/>
    </row>
    <row r="161" spans="2:9" x14ac:dyDescent="0.2">
      <c r="B161" s="19"/>
      <c r="F161" s="19"/>
      <c r="G161" s="19"/>
      <c r="H161" s="19"/>
      <c r="I161" s="19"/>
    </row>
    <row r="162" spans="2:9" x14ac:dyDescent="0.2">
      <c r="B162" s="19"/>
      <c r="F162" s="19"/>
      <c r="G162" s="19"/>
      <c r="H162" s="19"/>
      <c r="I162" s="19"/>
    </row>
    <row r="163" spans="2:9" x14ac:dyDescent="0.2">
      <c r="B163" s="19"/>
      <c r="F163" s="19"/>
      <c r="G163" s="19"/>
      <c r="H163" s="19"/>
      <c r="I163" s="19"/>
    </row>
    <row r="164" spans="2:9" x14ac:dyDescent="0.2">
      <c r="B164" s="19"/>
      <c r="F164" s="19"/>
      <c r="G164" s="19"/>
      <c r="H164" s="19"/>
      <c r="I164" s="19"/>
    </row>
    <row r="165" spans="2:9" x14ac:dyDescent="0.2">
      <c r="B165" s="19"/>
      <c r="F165" s="19"/>
      <c r="G165" s="19"/>
      <c r="H165" s="19"/>
      <c r="I165" s="19"/>
    </row>
    <row r="166" spans="2:9" x14ac:dyDescent="0.2">
      <c r="B166" s="19"/>
      <c r="F166" s="19"/>
      <c r="G166" s="19"/>
      <c r="H166" s="19"/>
      <c r="I166" s="19"/>
    </row>
    <row r="167" spans="2:9" x14ac:dyDescent="0.2">
      <c r="B167" s="19"/>
      <c r="F167" s="19"/>
      <c r="G167" s="19"/>
      <c r="H167" s="19"/>
      <c r="I167" s="19"/>
    </row>
    <row r="168" spans="2:9" x14ac:dyDescent="0.2">
      <c r="B168" s="19"/>
      <c r="F168" s="19"/>
      <c r="G168" s="19"/>
      <c r="H168" s="19"/>
      <c r="I168" s="19"/>
    </row>
    <row r="169" spans="2:9" x14ac:dyDescent="0.2">
      <c r="B169" s="19"/>
      <c r="F169" s="19"/>
      <c r="G169" s="19"/>
      <c r="H169" s="19"/>
      <c r="I169" s="19"/>
    </row>
    <row r="170" spans="2:9" x14ac:dyDescent="0.2">
      <c r="B170" s="19"/>
      <c r="F170" s="19"/>
      <c r="G170" s="19"/>
      <c r="H170" s="19"/>
      <c r="I170" s="19"/>
    </row>
    <row r="171" spans="2:9" x14ac:dyDescent="0.2">
      <c r="B171" s="19"/>
      <c r="F171" s="19"/>
      <c r="G171" s="19"/>
      <c r="H171" s="19"/>
      <c r="I171" s="19"/>
    </row>
    <row r="172" spans="2:9" x14ac:dyDescent="0.2">
      <c r="B172" s="19"/>
      <c r="F172" s="19"/>
      <c r="G172" s="19"/>
      <c r="H172" s="19"/>
      <c r="I172" s="19"/>
    </row>
    <row r="173" spans="2:9" x14ac:dyDescent="0.2">
      <c r="B173" s="19"/>
      <c r="F173" s="19"/>
      <c r="G173" s="19"/>
      <c r="H173" s="19"/>
      <c r="I173" s="19"/>
    </row>
    <row r="174" spans="2:9" x14ac:dyDescent="0.2">
      <c r="B174" s="19"/>
      <c r="F174" s="19"/>
      <c r="G174" s="19"/>
      <c r="H174" s="19"/>
      <c r="I174" s="19"/>
    </row>
    <row r="175" spans="2:9" x14ac:dyDescent="0.2">
      <c r="B175" s="19"/>
      <c r="F175" s="19"/>
      <c r="G175" s="19"/>
      <c r="H175" s="19"/>
      <c r="I175" s="19"/>
    </row>
    <row r="176" spans="2:9" x14ac:dyDescent="0.2">
      <c r="B176" s="19"/>
      <c r="F176" s="19"/>
      <c r="G176" s="19"/>
      <c r="H176" s="19"/>
      <c r="I176" s="19"/>
    </row>
    <row r="177" spans="2:9" x14ac:dyDescent="0.2">
      <c r="B177" s="19"/>
      <c r="F177" s="19"/>
      <c r="G177" s="19"/>
      <c r="H177" s="19"/>
      <c r="I177" s="19"/>
    </row>
    <row r="178" spans="2:9" x14ac:dyDescent="0.2">
      <c r="B178" s="19"/>
      <c r="F178" s="19"/>
      <c r="G178" s="19"/>
      <c r="H178" s="19"/>
      <c r="I178" s="19"/>
    </row>
    <row r="179" spans="2:9" x14ac:dyDescent="0.2">
      <c r="B179" s="19"/>
      <c r="F179" s="19"/>
      <c r="G179" s="19"/>
      <c r="H179" s="19"/>
      <c r="I179" s="19"/>
    </row>
    <row r="180" spans="2:9" x14ac:dyDescent="0.2">
      <c r="B180" s="19"/>
      <c r="F180" s="19"/>
      <c r="G180" s="19"/>
      <c r="H180" s="19"/>
      <c r="I180" s="19"/>
    </row>
    <row r="181" spans="2:9" x14ac:dyDescent="0.2">
      <c r="B181" s="19"/>
      <c r="F181" s="19"/>
      <c r="G181" s="19"/>
      <c r="H181" s="19"/>
      <c r="I181" s="19"/>
    </row>
    <row r="182" spans="2:9" x14ac:dyDescent="0.2">
      <c r="B182" s="19"/>
      <c r="F182" s="19"/>
      <c r="G182" s="19"/>
      <c r="H182" s="19"/>
      <c r="I182" s="19"/>
    </row>
    <row r="183" spans="2:9" x14ac:dyDescent="0.2">
      <c r="B183" s="19"/>
      <c r="F183" s="19"/>
      <c r="G183" s="19"/>
      <c r="H183" s="19"/>
      <c r="I183" s="19"/>
    </row>
    <row r="184" spans="2:9" x14ac:dyDescent="0.2">
      <c r="B184" s="19"/>
      <c r="F184" s="19"/>
      <c r="G184" s="19"/>
      <c r="H184" s="19"/>
      <c r="I184" s="19"/>
    </row>
    <row r="185" spans="2:9" x14ac:dyDescent="0.2">
      <c r="B185" s="19"/>
      <c r="F185" s="19"/>
      <c r="G185" s="19"/>
      <c r="H185" s="19"/>
      <c r="I185" s="19"/>
    </row>
    <row r="186" spans="2:9" x14ac:dyDescent="0.2">
      <c r="B186" s="19"/>
      <c r="F186" s="19"/>
      <c r="G186" s="19"/>
      <c r="H186" s="19"/>
      <c r="I186" s="19"/>
    </row>
    <row r="187" spans="2:9" x14ac:dyDescent="0.2">
      <c r="B187" s="19"/>
      <c r="F187" s="19"/>
      <c r="G187" s="19"/>
      <c r="H187" s="19"/>
      <c r="I187" s="19"/>
    </row>
    <row r="188" spans="2:9" x14ac:dyDescent="0.2">
      <c r="B188" s="19"/>
      <c r="F188" s="19"/>
      <c r="G188" s="19"/>
      <c r="H188" s="19"/>
      <c r="I188" s="19"/>
    </row>
    <row r="189" spans="2:9" x14ac:dyDescent="0.2">
      <c r="B189" s="19"/>
      <c r="F189" s="19"/>
      <c r="G189" s="19"/>
      <c r="H189" s="19"/>
      <c r="I189" s="19"/>
    </row>
    <row r="190" spans="2:9" x14ac:dyDescent="0.2">
      <c r="B190" s="19"/>
      <c r="F190" s="19"/>
      <c r="G190" s="19"/>
      <c r="H190" s="19"/>
      <c r="I190" s="19"/>
    </row>
    <row r="191" spans="2:9" x14ac:dyDescent="0.2">
      <c r="B191" s="19"/>
      <c r="F191" s="19"/>
      <c r="G191" s="19"/>
      <c r="H191" s="19"/>
      <c r="I191" s="19"/>
    </row>
    <row r="192" spans="2:9" x14ac:dyDescent="0.2">
      <c r="B192" s="19"/>
      <c r="F192" s="19"/>
      <c r="G192" s="19"/>
      <c r="H192" s="19"/>
      <c r="I192" s="19"/>
    </row>
    <row r="193" spans="2:9" x14ac:dyDescent="0.2">
      <c r="B193" s="19"/>
      <c r="F193" s="19"/>
      <c r="G193" s="19"/>
      <c r="H193" s="19"/>
      <c r="I193" s="19"/>
    </row>
    <row r="194" spans="2:9" x14ac:dyDescent="0.2">
      <c r="B194" s="19"/>
      <c r="F194" s="19"/>
      <c r="G194" s="19"/>
      <c r="H194" s="19"/>
      <c r="I194" s="19"/>
    </row>
    <row r="195" spans="2:9" x14ac:dyDescent="0.2">
      <c r="B195" s="19"/>
      <c r="F195" s="19"/>
      <c r="G195" s="19"/>
      <c r="H195" s="19"/>
      <c r="I195" s="19"/>
    </row>
    <row r="196" spans="2:9" x14ac:dyDescent="0.2">
      <c r="B196" s="19"/>
      <c r="F196" s="19"/>
      <c r="G196" s="19"/>
      <c r="H196" s="19"/>
      <c r="I196" s="19"/>
    </row>
    <row r="197" spans="2:9" x14ac:dyDescent="0.2">
      <c r="B197" s="19"/>
      <c r="F197" s="19"/>
      <c r="G197" s="19"/>
      <c r="H197" s="19"/>
      <c r="I197" s="19"/>
    </row>
    <row r="198" spans="2:9" x14ac:dyDescent="0.2">
      <c r="B198" s="19"/>
      <c r="F198" s="19"/>
      <c r="G198" s="19"/>
      <c r="H198" s="19"/>
      <c r="I198" s="19"/>
    </row>
    <row r="199" spans="2:9" x14ac:dyDescent="0.2">
      <c r="B199" s="19"/>
      <c r="F199" s="19"/>
      <c r="G199" s="19"/>
      <c r="H199" s="19"/>
      <c r="I199" s="19"/>
    </row>
    <row r="200" spans="2:9" x14ac:dyDescent="0.2">
      <c r="B200" s="19"/>
      <c r="F200" s="19"/>
      <c r="G200" s="19"/>
      <c r="H200" s="19"/>
      <c r="I200" s="19"/>
    </row>
    <row r="201" spans="2:9" x14ac:dyDescent="0.2">
      <c r="B201" s="19"/>
      <c r="F201" s="19"/>
      <c r="G201" s="19"/>
      <c r="H201" s="19"/>
      <c r="I201" s="19"/>
    </row>
    <row r="202" spans="2:9" x14ac:dyDescent="0.2">
      <c r="B202" s="19"/>
      <c r="F202" s="19"/>
      <c r="G202" s="19"/>
      <c r="H202" s="19"/>
      <c r="I202" s="19"/>
    </row>
    <row r="203" spans="2:9" x14ac:dyDescent="0.2">
      <c r="B203" s="19"/>
      <c r="F203" s="19"/>
      <c r="G203" s="19"/>
      <c r="H203" s="19"/>
      <c r="I203" s="19"/>
    </row>
    <row r="204" spans="2:9" x14ac:dyDescent="0.2">
      <c r="B204" s="19"/>
      <c r="F204" s="19"/>
      <c r="G204" s="19"/>
      <c r="H204" s="19"/>
      <c r="I204" s="19"/>
    </row>
    <row r="205" spans="2:9" x14ac:dyDescent="0.2">
      <c r="B205" s="19"/>
      <c r="F205" s="19"/>
      <c r="G205" s="19"/>
      <c r="H205" s="19"/>
      <c r="I205" s="19"/>
    </row>
    <row r="206" spans="2:9" x14ac:dyDescent="0.2">
      <c r="B206" s="19"/>
      <c r="F206" s="19"/>
      <c r="G206" s="19"/>
      <c r="H206" s="19"/>
      <c r="I206" s="19"/>
    </row>
    <row r="207" spans="2:9" x14ac:dyDescent="0.2">
      <c r="B207" s="19"/>
      <c r="F207" s="19"/>
      <c r="G207" s="19"/>
      <c r="H207" s="19"/>
      <c r="I207" s="19"/>
    </row>
    <row r="208" spans="2:9" x14ac:dyDescent="0.2">
      <c r="B208" s="19"/>
      <c r="F208" s="19"/>
      <c r="G208" s="19"/>
      <c r="H208" s="19"/>
      <c r="I208" s="19"/>
    </row>
    <row r="209" spans="2:9" x14ac:dyDescent="0.2">
      <c r="B209" s="19"/>
      <c r="F209" s="19"/>
      <c r="G209" s="19"/>
      <c r="H209" s="19"/>
      <c r="I209" s="19"/>
    </row>
    <row r="210" spans="2:9" x14ac:dyDescent="0.2">
      <c r="B210" s="19"/>
      <c r="F210" s="19"/>
      <c r="G210" s="19"/>
      <c r="H210" s="19"/>
      <c r="I210" s="19"/>
    </row>
    <row r="211" spans="2:9" x14ac:dyDescent="0.2">
      <c r="B211" s="19"/>
      <c r="F211" s="19"/>
      <c r="G211" s="19"/>
      <c r="H211" s="19"/>
      <c r="I211" s="19"/>
    </row>
    <row r="212" spans="2:9" x14ac:dyDescent="0.2">
      <c r="B212" s="19"/>
      <c r="F212" s="19"/>
      <c r="G212" s="19"/>
      <c r="H212" s="19"/>
      <c r="I212" s="19"/>
    </row>
    <row r="213" spans="2:9" x14ac:dyDescent="0.2">
      <c r="B213" s="19"/>
      <c r="F213" s="19"/>
      <c r="G213" s="19"/>
      <c r="H213" s="19"/>
      <c r="I213" s="19"/>
    </row>
    <row r="214" spans="2:9" x14ac:dyDescent="0.2">
      <c r="B214" s="19"/>
      <c r="F214" s="19"/>
      <c r="G214" s="19"/>
      <c r="H214" s="19"/>
      <c r="I214" s="19"/>
    </row>
    <row r="215" spans="2:9" x14ac:dyDescent="0.2">
      <c r="B215" s="19"/>
      <c r="F215" s="19"/>
      <c r="G215" s="19"/>
      <c r="H215" s="19"/>
      <c r="I215" s="19"/>
    </row>
    <row r="216" spans="2:9" x14ac:dyDescent="0.2">
      <c r="B216" s="19"/>
      <c r="F216" s="19"/>
      <c r="G216" s="19"/>
      <c r="H216" s="19"/>
      <c r="I216" s="19"/>
    </row>
    <row r="217" spans="2:9" x14ac:dyDescent="0.2">
      <c r="B217" s="19"/>
      <c r="F217" s="19"/>
      <c r="G217" s="19"/>
      <c r="H217" s="19"/>
      <c r="I217" s="19"/>
    </row>
    <row r="218" spans="2:9" x14ac:dyDescent="0.2">
      <c r="B218" s="19"/>
      <c r="F218" s="19"/>
      <c r="G218" s="19"/>
      <c r="H218" s="19"/>
      <c r="I218" s="19"/>
    </row>
    <row r="219" spans="2:9" x14ac:dyDescent="0.2">
      <c r="B219" s="19"/>
      <c r="F219" s="19"/>
      <c r="G219" s="19"/>
      <c r="H219" s="19"/>
      <c r="I219" s="19"/>
    </row>
    <row r="220" spans="2:9" x14ac:dyDescent="0.2">
      <c r="B220" s="19"/>
      <c r="F220" s="19"/>
      <c r="G220" s="19"/>
      <c r="H220" s="19"/>
      <c r="I220" s="19"/>
    </row>
    <row r="221" spans="2:9" x14ac:dyDescent="0.2">
      <c r="B221" s="19"/>
      <c r="F221" s="19"/>
      <c r="G221" s="19"/>
      <c r="H221" s="19"/>
      <c r="I221" s="19"/>
    </row>
    <row r="222" spans="2:9" x14ac:dyDescent="0.2">
      <c r="B222" s="19"/>
      <c r="F222" s="19"/>
      <c r="G222" s="19"/>
      <c r="H222" s="19"/>
      <c r="I222" s="19"/>
    </row>
    <row r="223" spans="2:9" x14ac:dyDescent="0.2">
      <c r="B223" s="19"/>
      <c r="F223" s="19"/>
      <c r="G223" s="19"/>
      <c r="H223" s="19"/>
      <c r="I223" s="19"/>
    </row>
    <row r="224" spans="2:9" x14ac:dyDescent="0.2">
      <c r="B224" s="19"/>
      <c r="F224" s="19"/>
      <c r="G224" s="19"/>
      <c r="H224" s="19"/>
      <c r="I224" s="19"/>
    </row>
    <row r="225" spans="2:9" x14ac:dyDescent="0.2">
      <c r="B225" s="19"/>
      <c r="F225" s="19"/>
      <c r="G225" s="19"/>
      <c r="H225" s="19"/>
      <c r="I225" s="19"/>
    </row>
    <row r="226" spans="2:9" x14ac:dyDescent="0.2">
      <c r="B226" s="19"/>
      <c r="F226" s="19"/>
      <c r="G226" s="19"/>
      <c r="H226" s="19"/>
      <c r="I226" s="19"/>
    </row>
    <row r="227" spans="2:9" x14ac:dyDescent="0.2">
      <c r="B227" s="19"/>
      <c r="F227" s="19"/>
      <c r="G227" s="19"/>
      <c r="H227" s="19"/>
      <c r="I227" s="19"/>
    </row>
    <row r="228" spans="2:9" x14ac:dyDescent="0.2">
      <c r="B228" s="19"/>
      <c r="F228" s="19"/>
      <c r="G228" s="19"/>
      <c r="H228" s="19"/>
      <c r="I228" s="19"/>
    </row>
    <row r="229" spans="2:9" x14ac:dyDescent="0.2">
      <c r="B229" s="19"/>
      <c r="F229" s="19"/>
      <c r="G229" s="19"/>
      <c r="H229" s="19"/>
      <c r="I229" s="19"/>
    </row>
    <row r="230" spans="2:9" x14ac:dyDescent="0.2">
      <c r="B230" s="19"/>
      <c r="F230" s="19"/>
      <c r="G230" s="19"/>
      <c r="H230" s="19"/>
      <c r="I230" s="19"/>
    </row>
    <row r="231" spans="2:9" x14ac:dyDescent="0.2">
      <c r="B231" s="19"/>
      <c r="F231" s="19"/>
      <c r="G231" s="19"/>
      <c r="H231" s="19"/>
      <c r="I231" s="19"/>
    </row>
    <row r="232" spans="2:9" x14ac:dyDescent="0.2">
      <c r="B232" s="19"/>
      <c r="F232" s="19"/>
      <c r="G232" s="19"/>
      <c r="H232" s="19"/>
      <c r="I232" s="19"/>
    </row>
    <row r="233" spans="2:9" x14ac:dyDescent="0.2">
      <c r="B233" s="19"/>
      <c r="F233" s="19"/>
      <c r="G233" s="19"/>
      <c r="H233" s="19"/>
      <c r="I233" s="19"/>
    </row>
    <row r="234" spans="2:9" x14ac:dyDescent="0.2">
      <c r="B234" s="19"/>
      <c r="F234" s="19"/>
      <c r="G234" s="19"/>
      <c r="H234" s="19"/>
      <c r="I234" s="19"/>
    </row>
    <row r="235" spans="2:9" x14ac:dyDescent="0.2">
      <c r="B235" s="19"/>
      <c r="F235" s="19"/>
      <c r="G235" s="19"/>
      <c r="H235" s="19"/>
      <c r="I235" s="19"/>
    </row>
    <row r="236" spans="2:9" x14ac:dyDescent="0.2">
      <c r="B236" s="19"/>
      <c r="F236" s="19"/>
      <c r="G236" s="19"/>
      <c r="H236" s="19"/>
      <c r="I236" s="19"/>
    </row>
    <row r="237" spans="2:9" x14ac:dyDescent="0.2">
      <c r="B237" s="19"/>
      <c r="F237" s="19"/>
      <c r="G237" s="19"/>
      <c r="H237" s="19"/>
      <c r="I237" s="19"/>
    </row>
    <row r="238" spans="2:9" x14ac:dyDescent="0.2">
      <c r="B238" s="19"/>
      <c r="F238" s="19"/>
      <c r="G238" s="19"/>
      <c r="H238" s="19"/>
      <c r="I238" s="19"/>
    </row>
    <row r="239" spans="2:9" x14ac:dyDescent="0.2">
      <c r="B239" s="19"/>
      <c r="F239" s="19"/>
      <c r="G239" s="19"/>
      <c r="H239" s="19"/>
      <c r="I239" s="19"/>
    </row>
    <row r="240" spans="2:9" x14ac:dyDescent="0.2">
      <c r="B240" s="19"/>
      <c r="F240" s="19"/>
      <c r="G240" s="19"/>
      <c r="H240" s="19"/>
      <c r="I240" s="19"/>
    </row>
    <row r="241" spans="2:9" x14ac:dyDescent="0.2">
      <c r="B241" s="19"/>
      <c r="F241" s="19"/>
      <c r="G241" s="19"/>
      <c r="H241" s="19"/>
      <c r="I241" s="19"/>
    </row>
    <row r="242" spans="2:9" x14ac:dyDescent="0.2">
      <c r="B242" s="19"/>
      <c r="F242" s="19"/>
      <c r="G242" s="19"/>
      <c r="H242" s="19"/>
      <c r="I242" s="19"/>
    </row>
    <row r="243" spans="2:9" x14ac:dyDescent="0.2">
      <c r="B243" s="19"/>
      <c r="F243" s="19"/>
      <c r="G243" s="19"/>
      <c r="H243" s="19"/>
      <c r="I243" s="19"/>
    </row>
    <row r="244" spans="2:9" x14ac:dyDescent="0.2">
      <c r="B244" s="19"/>
      <c r="F244" s="19"/>
      <c r="G244" s="19"/>
      <c r="H244" s="19"/>
      <c r="I244" s="19"/>
    </row>
    <row r="245" spans="2:9" x14ac:dyDescent="0.2">
      <c r="B245" s="19"/>
      <c r="F245" s="19"/>
      <c r="G245" s="19"/>
      <c r="H245" s="19"/>
      <c r="I245" s="19"/>
    </row>
    <row r="246" spans="2:9" x14ac:dyDescent="0.2">
      <c r="B246" s="19"/>
      <c r="F246" s="19"/>
      <c r="G246" s="19"/>
      <c r="H246" s="19"/>
      <c r="I246" s="19"/>
    </row>
    <row r="247" spans="2:9" x14ac:dyDescent="0.2">
      <c r="B247" s="19"/>
      <c r="F247" s="19"/>
      <c r="G247" s="19"/>
      <c r="H247" s="19"/>
      <c r="I247" s="19"/>
    </row>
    <row r="248" spans="2:9" x14ac:dyDescent="0.2">
      <c r="B248" s="19"/>
      <c r="F248" s="19"/>
      <c r="G248" s="19"/>
      <c r="H248" s="19"/>
      <c r="I248" s="19"/>
    </row>
    <row r="249" spans="2:9" x14ac:dyDescent="0.2">
      <c r="B249" s="19"/>
      <c r="F249" s="19"/>
      <c r="G249" s="19"/>
      <c r="H249" s="19"/>
      <c r="I249" s="19"/>
    </row>
    <row r="250" spans="2:9" x14ac:dyDescent="0.2">
      <c r="B250" s="19"/>
      <c r="F250" s="19"/>
      <c r="G250" s="19"/>
      <c r="H250" s="19"/>
      <c r="I250" s="19"/>
    </row>
    <row r="251" spans="2:9" x14ac:dyDescent="0.2">
      <c r="B251" s="19"/>
      <c r="F251" s="19"/>
      <c r="G251" s="19"/>
      <c r="H251" s="19"/>
      <c r="I251" s="19"/>
    </row>
    <row r="252" spans="2:9" x14ac:dyDescent="0.2">
      <c r="B252" s="19"/>
      <c r="F252" s="19"/>
      <c r="G252" s="19"/>
      <c r="H252" s="19"/>
      <c r="I252" s="19"/>
    </row>
    <row r="253" spans="2:9" x14ac:dyDescent="0.2">
      <c r="B253" s="19"/>
      <c r="F253" s="19"/>
      <c r="G253" s="19"/>
      <c r="H253" s="19"/>
      <c r="I253" s="19"/>
    </row>
    <row r="254" spans="2:9" x14ac:dyDescent="0.2">
      <c r="B254" s="19"/>
      <c r="F254" s="19"/>
      <c r="G254" s="19"/>
      <c r="H254" s="19"/>
      <c r="I254" s="19"/>
    </row>
    <row r="255" spans="2:9" x14ac:dyDescent="0.2">
      <c r="B255" s="19"/>
      <c r="F255" s="19"/>
      <c r="G255" s="19"/>
      <c r="H255" s="19"/>
      <c r="I255" s="19"/>
    </row>
    <row r="256" spans="2:9" x14ac:dyDescent="0.2">
      <c r="B256" s="19"/>
      <c r="F256" s="19"/>
      <c r="G256" s="19"/>
      <c r="H256" s="19"/>
      <c r="I256" s="19"/>
    </row>
    <row r="257" spans="2:9" x14ac:dyDescent="0.2">
      <c r="B257" s="19"/>
      <c r="F257" s="19"/>
      <c r="G257" s="19"/>
      <c r="H257" s="19"/>
      <c r="I257" s="19"/>
    </row>
    <row r="258" spans="2:9" x14ac:dyDescent="0.2">
      <c r="B258" s="19"/>
      <c r="F258" s="19"/>
      <c r="G258" s="19"/>
      <c r="H258" s="19"/>
      <c r="I258" s="19"/>
    </row>
    <row r="259" spans="2:9" x14ac:dyDescent="0.2">
      <c r="B259" s="19"/>
      <c r="F259" s="19"/>
      <c r="G259" s="19"/>
      <c r="H259" s="19"/>
      <c r="I259" s="19"/>
    </row>
    <row r="260" spans="2:9" x14ac:dyDescent="0.2">
      <c r="B260" s="19"/>
      <c r="F260" s="19"/>
      <c r="G260" s="19"/>
      <c r="H260" s="19"/>
      <c r="I260" s="19"/>
    </row>
    <row r="261" spans="2:9" x14ac:dyDescent="0.2">
      <c r="B261" s="19"/>
      <c r="F261" s="19"/>
      <c r="G261" s="19"/>
      <c r="H261" s="19"/>
      <c r="I261" s="19"/>
    </row>
    <row r="262" spans="2:9" x14ac:dyDescent="0.2">
      <c r="B262" s="19"/>
      <c r="F262" s="19"/>
      <c r="G262" s="19"/>
      <c r="H262" s="19"/>
      <c r="I262" s="19"/>
    </row>
    <row r="263" spans="2:9" x14ac:dyDescent="0.2">
      <c r="B263" s="19"/>
      <c r="F263" s="19"/>
      <c r="G263" s="19"/>
      <c r="H263" s="19"/>
      <c r="I263" s="19"/>
    </row>
    <row r="264" spans="2:9" x14ac:dyDescent="0.2">
      <c r="B264" s="19"/>
      <c r="F264" s="19"/>
      <c r="G264" s="19"/>
      <c r="H264" s="19"/>
      <c r="I264" s="19"/>
    </row>
    <row r="265" spans="2:9" x14ac:dyDescent="0.2">
      <c r="B265" s="19"/>
      <c r="F265" s="19"/>
      <c r="G265" s="19"/>
      <c r="H265" s="19"/>
      <c r="I265" s="19"/>
    </row>
    <row r="266" spans="2:9" x14ac:dyDescent="0.2">
      <c r="B266" s="19"/>
      <c r="F266" s="19"/>
      <c r="G266" s="19"/>
      <c r="H266" s="19"/>
      <c r="I266" s="19"/>
    </row>
    <row r="267" spans="2:9" x14ac:dyDescent="0.2">
      <c r="B267" s="19"/>
      <c r="F267" s="19"/>
      <c r="G267" s="19"/>
      <c r="H267" s="19"/>
      <c r="I267" s="19"/>
    </row>
    <row r="268" spans="2:9" x14ac:dyDescent="0.2">
      <c r="B268" s="19"/>
      <c r="F268" s="19"/>
      <c r="G268" s="19"/>
      <c r="H268" s="19"/>
      <c r="I268" s="19"/>
    </row>
    <row r="269" spans="2:9" x14ac:dyDescent="0.2">
      <c r="B269" s="19"/>
      <c r="F269" s="19"/>
      <c r="G269" s="19"/>
      <c r="H269" s="19"/>
      <c r="I269" s="19"/>
    </row>
    <row r="270" spans="2:9" x14ac:dyDescent="0.2">
      <c r="B270" s="19"/>
      <c r="F270" s="19"/>
      <c r="G270" s="19"/>
      <c r="H270" s="19"/>
      <c r="I270" s="19"/>
    </row>
    <row r="271" spans="2:9" x14ac:dyDescent="0.2">
      <c r="B271" s="19"/>
      <c r="F271" s="19"/>
      <c r="G271" s="19"/>
      <c r="H271" s="19"/>
      <c r="I271" s="19"/>
    </row>
    <row r="272" spans="2:9" x14ac:dyDescent="0.2">
      <c r="B272" s="19"/>
      <c r="F272" s="19"/>
      <c r="G272" s="19"/>
      <c r="H272" s="19"/>
      <c r="I272" s="19"/>
    </row>
    <row r="273" spans="2:9" x14ac:dyDescent="0.2">
      <c r="B273" s="19"/>
      <c r="F273" s="19"/>
      <c r="G273" s="19"/>
      <c r="H273" s="19"/>
      <c r="I273" s="19"/>
    </row>
    <row r="274" spans="2:9" x14ac:dyDescent="0.2">
      <c r="B274" s="19"/>
      <c r="F274" s="19"/>
      <c r="G274" s="19"/>
      <c r="H274" s="19"/>
      <c r="I274" s="19"/>
    </row>
    <row r="275" spans="2:9" x14ac:dyDescent="0.2">
      <c r="B275" s="19"/>
      <c r="F275" s="19"/>
      <c r="G275" s="19"/>
      <c r="H275" s="19"/>
      <c r="I275" s="19"/>
    </row>
    <row r="276" spans="2:9" x14ac:dyDescent="0.2">
      <c r="B276" s="19"/>
      <c r="F276" s="19"/>
      <c r="G276" s="19"/>
      <c r="H276" s="19"/>
      <c r="I276" s="19"/>
    </row>
    <row r="277" spans="2:9" x14ac:dyDescent="0.2">
      <c r="B277" s="19"/>
      <c r="F277" s="19"/>
      <c r="G277" s="19"/>
      <c r="H277" s="19"/>
      <c r="I277" s="19"/>
    </row>
    <row r="278" spans="2:9" x14ac:dyDescent="0.2">
      <c r="B278" s="19"/>
      <c r="F278" s="19"/>
      <c r="G278" s="19"/>
      <c r="H278" s="19"/>
      <c r="I278" s="19"/>
    </row>
    <row r="279" spans="2:9" x14ac:dyDescent="0.2">
      <c r="B279" s="19"/>
      <c r="F279" s="19"/>
      <c r="G279" s="19"/>
      <c r="H279" s="19"/>
      <c r="I279" s="19"/>
    </row>
    <row r="280" spans="2:9" x14ac:dyDescent="0.2">
      <c r="B280" s="19"/>
      <c r="F280" s="19"/>
      <c r="G280" s="19"/>
      <c r="H280" s="19"/>
      <c r="I280" s="19"/>
    </row>
    <row r="281" spans="2:9" x14ac:dyDescent="0.2">
      <c r="B281" s="19"/>
      <c r="F281" s="19"/>
      <c r="G281" s="19"/>
      <c r="H281" s="19"/>
      <c r="I281" s="19"/>
    </row>
    <row r="282" spans="2:9" x14ac:dyDescent="0.2">
      <c r="B282" s="19"/>
      <c r="F282" s="19"/>
      <c r="G282" s="19"/>
      <c r="H282" s="19"/>
      <c r="I282" s="19"/>
    </row>
    <row r="283" spans="2:9" x14ac:dyDescent="0.2">
      <c r="B283" s="19"/>
      <c r="F283" s="19"/>
      <c r="G283" s="19"/>
      <c r="H283" s="19"/>
      <c r="I283" s="19"/>
    </row>
    <row r="284" spans="2:9" x14ac:dyDescent="0.2">
      <c r="B284" s="19"/>
      <c r="F284" s="19"/>
      <c r="G284" s="19"/>
      <c r="H284" s="19"/>
      <c r="I284" s="19"/>
    </row>
    <row r="285" spans="2:9" x14ac:dyDescent="0.2">
      <c r="B285" s="19"/>
      <c r="F285" s="19"/>
      <c r="G285" s="19"/>
      <c r="H285" s="19"/>
      <c r="I285" s="19"/>
    </row>
    <row r="286" spans="2:9" x14ac:dyDescent="0.2">
      <c r="B286" s="19"/>
      <c r="F286" s="19"/>
      <c r="G286" s="19"/>
      <c r="H286" s="19"/>
      <c r="I286" s="19"/>
    </row>
    <row r="287" spans="2:9" x14ac:dyDescent="0.2">
      <c r="B287" s="19"/>
      <c r="F287" s="19"/>
      <c r="G287" s="19"/>
      <c r="H287" s="19"/>
      <c r="I287" s="19"/>
    </row>
    <row r="288" spans="2:9" x14ac:dyDescent="0.2">
      <c r="B288" s="19"/>
      <c r="F288" s="19"/>
      <c r="G288" s="19"/>
      <c r="H288" s="19"/>
      <c r="I288" s="19"/>
    </row>
    <row r="289" spans="2:9" x14ac:dyDescent="0.2">
      <c r="B289" s="19"/>
      <c r="F289" s="19"/>
      <c r="G289" s="19"/>
      <c r="H289" s="19"/>
      <c r="I289" s="19"/>
    </row>
    <row r="290" spans="2:9" x14ac:dyDescent="0.2">
      <c r="B290" s="19"/>
      <c r="F290" s="19"/>
      <c r="G290" s="19"/>
      <c r="H290" s="19"/>
      <c r="I290" s="19"/>
    </row>
    <row r="291" spans="2:9" x14ac:dyDescent="0.2">
      <c r="B291" s="19"/>
      <c r="F291" s="19"/>
      <c r="G291" s="19"/>
      <c r="H291" s="19"/>
      <c r="I291" s="19"/>
    </row>
    <row r="292" spans="2:9" x14ac:dyDescent="0.2">
      <c r="B292" s="19"/>
      <c r="F292" s="19"/>
      <c r="G292" s="19"/>
      <c r="H292" s="19"/>
      <c r="I292" s="19"/>
    </row>
    <row r="293" spans="2:9" x14ac:dyDescent="0.2">
      <c r="B293" s="19"/>
      <c r="F293" s="19"/>
      <c r="G293" s="19"/>
      <c r="H293" s="19"/>
      <c r="I293" s="19"/>
    </row>
    <row r="294" spans="2:9" x14ac:dyDescent="0.2">
      <c r="B294" s="19"/>
      <c r="F294" s="19"/>
      <c r="G294" s="19"/>
      <c r="H294" s="19"/>
      <c r="I294" s="19"/>
    </row>
    <row r="295" spans="2:9" x14ac:dyDescent="0.2">
      <c r="B295" s="19"/>
      <c r="F295" s="19"/>
      <c r="G295" s="19"/>
      <c r="H295" s="19"/>
      <c r="I295" s="19"/>
    </row>
    <row r="296" spans="2:9" x14ac:dyDescent="0.2">
      <c r="B296" s="19"/>
      <c r="F296" s="19"/>
      <c r="G296" s="19"/>
      <c r="H296" s="19"/>
      <c r="I296" s="19"/>
    </row>
    <row r="297" spans="2:9" x14ac:dyDescent="0.2">
      <c r="B297" s="19"/>
      <c r="F297" s="19"/>
      <c r="G297" s="19"/>
      <c r="H297" s="19"/>
      <c r="I297" s="19"/>
    </row>
    <row r="298" spans="2:9" x14ac:dyDescent="0.2">
      <c r="B298" s="19"/>
      <c r="F298" s="19"/>
      <c r="G298" s="19"/>
      <c r="H298" s="19"/>
      <c r="I298" s="19"/>
    </row>
    <row r="299" spans="2:9" x14ac:dyDescent="0.2">
      <c r="B299" s="19"/>
      <c r="F299" s="19"/>
      <c r="G299" s="19"/>
      <c r="H299" s="19"/>
      <c r="I299" s="19"/>
    </row>
    <row r="300" spans="2:9" x14ac:dyDescent="0.2">
      <c r="B300" s="19"/>
      <c r="F300" s="19"/>
      <c r="G300" s="19"/>
      <c r="H300" s="19"/>
      <c r="I300" s="19"/>
    </row>
    <row r="301" spans="2:9" x14ac:dyDescent="0.2">
      <c r="B301" s="19"/>
      <c r="F301" s="19"/>
      <c r="G301" s="19"/>
      <c r="H301" s="19"/>
      <c r="I301" s="19"/>
    </row>
    <row r="302" spans="2:9" x14ac:dyDescent="0.2">
      <c r="B302" s="19"/>
      <c r="F302" s="19"/>
      <c r="G302" s="19"/>
      <c r="H302" s="19"/>
      <c r="I302" s="19"/>
    </row>
    <row r="303" spans="2:9" x14ac:dyDescent="0.2">
      <c r="B303" s="19"/>
      <c r="F303" s="19"/>
      <c r="G303" s="19"/>
      <c r="H303" s="19"/>
      <c r="I303" s="19"/>
    </row>
    <row r="304" spans="2:9" x14ac:dyDescent="0.2">
      <c r="B304" s="19"/>
      <c r="F304" s="19"/>
      <c r="G304" s="19"/>
      <c r="H304" s="19"/>
      <c r="I304" s="19"/>
    </row>
    <row r="305" spans="2:9" x14ac:dyDescent="0.2">
      <c r="B305" s="19"/>
      <c r="F305" s="19"/>
      <c r="G305" s="19"/>
      <c r="H305" s="19"/>
      <c r="I305" s="19"/>
    </row>
    <row r="306" spans="2:9" x14ac:dyDescent="0.2">
      <c r="B306" s="19"/>
      <c r="F306" s="19"/>
      <c r="G306" s="19"/>
      <c r="H306" s="19"/>
      <c r="I306" s="19"/>
    </row>
    <row r="307" spans="2:9" x14ac:dyDescent="0.2">
      <c r="B307" s="19"/>
      <c r="F307" s="19"/>
      <c r="G307" s="19"/>
      <c r="H307" s="19"/>
      <c r="I307" s="19"/>
    </row>
    <row r="308" spans="2:9" x14ac:dyDescent="0.2">
      <c r="B308" s="19"/>
      <c r="F308" s="19"/>
      <c r="G308" s="19"/>
      <c r="H308" s="19"/>
      <c r="I308" s="19"/>
    </row>
    <row r="309" spans="2:9" x14ac:dyDescent="0.2">
      <c r="B309" s="19"/>
      <c r="F309" s="19"/>
      <c r="G309" s="19"/>
      <c r="H309" s="19"/>
      <c r="I309" s="19"/>
    </row>
    <row r="310" spans="2:9" x14ac:dyDescent="0.2">
      <c r="B310" s="19"/>
      <c r="F310" s="19"/>
      <c r="G310" s="19"/>
      <c r="H310" s="19"/>
      <c r="I310" s="19"/>
    </row>
    <row r="311" spans="2:9" x14ac:dyDescent="0.2">
      <c r="B311" s="19"/>
      <c r="F311" s="19"/>
      <c r="G311" s="19"/>
      <c r="H311" s="19"/>
      <c r="I311" s="19"/>
    </row>
    <row r="312" spans="2:9" x14ac:dyDescent="0.2">
      <c r="B312" s="19"/>
      <c r="F312" s="19"/>
      <c r="G312" s="19"/>
      <c r="H312" s="19"/>
      <c r="I312" s="19"/>
    </row>
    <row r="313" spans="2:9" x14ac:dyDescent="0.2">
      <c r="B313" s="19"/>
      <c r="F313" s="19"/>
      <c r="G313" s="19"/>
      <c r="H313" s="19"/>
      <c r="I313" s="19"/>
    </row>
    <row r="314" spans="2:9" x14ac:dyDescent="0.2">
      <c r="B314" s="19"/>
      <c r="F314" s="19"/>
      <c r="G314" s="19"/>
      <c r="H314" s="19"/>
      <c r="I314" s="19"/>
    </row>
    <row r="315" spans="2:9" x14ac:dyDescent="0.2">
      <c r="B315" s="19"/>
      <c r="F315" s="19"/>
      <c r="G315" s="19"/>
      <c r="H315" s="19"/>
      <c r="I315" s="19"/>
    </row>
    <row r="316" spans="2:9" x14ac:dyDescent="0.2">
      <c r="B316" s="19"/>
      <c r="F316" s="19"/>
      <c r="G316" s="19"/>
      <c r="H316" s="19"/>
      <c r="I316" s="19"/>
    </row>
    <row r="317" spans="2:9" x14ac:dyDescent="0.2">
      <c r="B317" s="19"/>
      <c r="F317" s="19"/>
      <c r="G317" s="19"/>
      <c r="H317" s="19"/>
      <c r="I317" s="19"/>
    </row>
    <row r="318" spans="2:9" x14ac:dyDescent="0.2">
      <c r="B318" s="19"/>
      <c r="F318" s="19"/>
      <c r="G318" s="19"/>
      <c r="H318" s="19"/>
      <c r="I318" s="19"/>
    </row>
    <row r="319" spans="2:9" x14ac:dyDescent="0.2">
      <c r="B319" s="19"/>
      <c r="F319" s="19"/>
      <c r="G319" s="19"/>
      <c r="H319" s="19"/>
      <c r="I319" s="19"/>
    </row>
    <row r="320" spans="2:9" x14ac:dyDescent="0.2">
      <c r="B320" s="19"/>
      <c r="F320" s="19"/>
      <c r="G320" s="19"/>
      <c r="H320" s="19"/>
      <c r="I320" s="19"/>
    </row>
    <row r="321" spans="2:9" x14ac:dyDescent="0.2">
      <c r="B321" s="19"/>
      <c r="F321" s="19"/>
      <c r="G321" s="19"/>
      <c r="H321" s="19"/>
      <c r="I321" s="19"/>
    </row>
    <row r="322" spans="2:9" x14ac:dyDescent="0.2">
      <c r="B322" s="19"/>
      <c r="F322" s="19"/>
      <c r="G322" s="19"/>
      <c r="H322" s="19"/>
      <c r="I322" s="19"/>
    </row>
    <row r="323" spans="2:9" x14ac:dyDescent="0.2">
      <c r="B323" s="19"/>
      <c r="F323" s="19"/>
      <c r="G323" s="19"/>
      <c r="H323" s="19"/>
      <c r="I323" s="19"/>
    </row>
    <row r="324" spans="2:9" x14ac:dyDescent="0.2">
      <c r="B324" s="19"/>
      <c r="F324" s="19"/>
      <c r="G324" s="19"/>
      <c r="H324" s="19"/>
      <c r="I324" s="19"/>
    </row>
    <row r="325" spans="2:9" x14ac:dyDescent="0.2">
      <c r="B325" s="19"/>
      <c r="F325" s="19"/>
      <c r="G325" s="19"/>
      <c r="H325" s="19"/>
      <c r="I325" s="19"/>
    </row>
    <row r="326" spans="2:9" x14ac:dyDescent="0.2">
      <c r="B326" s="19"/>
      <c r="F326" s="19"/>
      <c r="G326" s="19"/>
      <c r="H326" s="19"/>
      <c r="I326" s="19"/>
    </row>
    <row r="327" spans="2:9" x14ac:dyDescent="0.2">
      <c r="B327" s="19"/>
      <c r="F327" s="19"/>
      <c r="G327" s="19"/>
      <c r="H327" s="19"/>
      <c r="I327" s="19"/>
    </row>
    <row r="328" spans="2:9" x14ac:dyDescent="0.2">
      <c r="B328" s="19"/>
      <c r="F328" s="19"/>
      <c r="G328" s="19"/>
      <c r="H328" s="19"/>
      <c r="I328" s="19"/>
    </row>
    <row r="329" spans="2:9" x14ac:dyDescent="0.2">
      <c r="B329" s="19"/>
      <c r="F329" s="19"/>
      <c r="G329" s="19"/>
      <c r="H329" s="19"/>
      <c r="I329" s="19"/>
    </row>
    <row r="330" spans="2:9" x14ac:dyDescent="0.2">
      <c r="B330" s="19"/>
      <c r="F330" s="19"/>
      <c r="G330" s="19"/>
      <c r="H330" s="19"/>
      <c r="I330" s="19"/>
    </row>
    <row r="331" spans="2:9" x14ac:dyDescent="0.2">
      <c r="B331" s="19"/>
      <c r="F331" s="19"/>
      <c r="G331" s="19"/>
      <c r="H331" s="19"/>
      <c r="I331" s="19"/>
    </row>
    <row r="332" spans="2:9" x14ac:dyDescent="0.2">
      <c r="B332" s="19"/>
      <c r="F332" s="19"/>
      <c r="G332" s="19"/>
      <c r="H332" s="19"/>
      <c r="I332" s="19"/>
    </row>
    <row r="333" spans="2:9" x14ac:dyDescent="0.2">
      <c r="B333" s="19"/>
      <c r="F333" s="19"/>
      <c r="G333" s="19"/>
      <c r="H333" s="19"/>
      <c r="I333" s="19"/>
    </row>
    <row r="334" spans="2:9" x14ac:dyDescent="0.2">
      <c r="B334" s="19"/>
      <c r="F334" s="19"/>
      <c r="G334" s="19"/>
      <c r="H334" s="19"/>
      <c r="I334" s="19"/>
    </row>
    <row r="335" spans="2:9" x14ac:dyDescent="0.2">
      <c r="B335" s="19"/>
      <c r="F335" s="19"/>
      <c r="G335" s="19"/>
      <c r="H335" s="19"/>
      <c r="I335" s="19"/>
    </row>
    <row r="336" spans="2:9" x14ac:dyDescent="0.2">
      <c r="B336" s="19"/>
      <c r="F336" s="19"/>
      <c r="G336" s="19"/>
      <c r="H336" s="19"/>
      <c r="I336" s="19"/>
    </row>
    <row r="337" spans="2:9" x14ac:dyDescent="0.2">
      <c r="B337" s="19"/>
      <c r="F337" s="19"/>
      <c r="G337" s="19"/>
      <c r="H337" s="19"/>
      <c r="I337" s="19"/>
    </row>
    <row r="338" spans="2:9" x14ac:dyDescent="0.2">
      <c r="B338" s="19"/>
      <c r="F338" s="19"/>
      <c r="G338" s="19"/>
      <c r="H338" s="19"/>
      <c r="I338" s="19"/>
    </row>
    <row r="339" spans="2:9" x14ac:dyDescent="0.2">
      <c r="B339" s="19"/>
      <c r="F339" s="19"/>
      <c r="G339" s="19"/>
      <c r="H339" s="19"/>
      <c r="I339" s="19"/>
    </row>
    <row r="340" spans="2:9" x14ac:dyDescent="0.2">
      <c r="B340" s="19"/>
      <c r="F340" s="19"/>
      <c r="G340" s="19"/>
      <c r="H340" s="19"/>
      <c r="I340" s="19"/>
    </row>
    <row r="341" spans="2:9" x14ac:dyDescent="0.2">
      <c r="B341" s="19"/>
      <c r="F341" s="19"/>
      <c r="G341" s="19"/>
      <c r="H341" s="19"/>
      <c r="I341" s="19"/>
    </row>
    <row r="342" spans="2:9" x14ac:dyDescent="0.2">
      <c r="B342" s="19"/>
      <c r="F342" s="19"/>
      <c r="G342" s="19"/>
      <c r="H342" s="19"/>
      <c r="I342" s="19"/>
    </row>
    <row r="343" spans="2:9" x14ac:dyDescent="0.2">
      <c r="B343" s="19"/>
      <c r="F343" s="19"/>
      <c r="G343" s="19"/>
      <c r="H343" s="19"/>
      <c r="I343" s="19"/>
    </row>
    <row r="344" spans="2:9" x14ac:dyDescent="0.2">
      <c r="B344" s="19"/>
      <c r="F344" s="19"/>
      <c r="G344" s="19"/>
      <c r="H344" s="19"/>
      <c r="I344" s="19"/>
    </row>
    <row r="345" spans="2:9" x14ac:dyDescent="0.2">
      <c r="B345" s="19"/>
      <c r="F345" s="19"/>
      <c r="G345" s="19"/>
      <c r="H345" s="19"/>
      <c r="I345" s="19"/>
    </row>
    <row r="346" spans="2:9" x14ac:dyDescent="0.2">
      <c r="B346" s="19"/>
      <c r="F346" s="19"/>
      <c r="G346" s="19"/>
      <c r="H346" s="19"/>
      <c r="I346" s="19"/>
    </row>
    <row r="347" spans="2:9" x14ac:dyDescent="0.2">
      <c r="B347" s="19"/>
      <c r="F347" s="19"/>
      <c r="G347" s="19"/>
      <c r="H347" s="19"/>
      <c r="I347" s="19"/>
    </row>
    <row r="348" spans="2:9" x14ac:dyDescent="0.2">
      <c r="B348" s="19"/>
      <c r="F348" s="19"/>
      <c r="G348" s="19"/>
      <c r="H348" s="19"/>
      <c r="I348" s="19"/>
    </row>
    <row r="349" spans="2:9" x14ac:dyDescent="0.2">
      <c r="B349" s="19"/>
      <c r="F349" s="19"/>
      <c r="G349" s="19"/>
      <c r="H349" s="19"/>
      <c r="I349" s="19"/>
    </row>
    <row r="350" spans="2:9" x14ac:dyDescent="0.2">
      <c r="B350" s="19"/>
      <c r="F350" s="19"/>
      <c r="G350" s="19"/>
      <c r="H350" s="19"/>
      <c r="I350" s="19"/>
    </row>
    <row r="351" spans="2:9" x14ac:dyDescent="0.2">
      <c r="B351" s="19"/>
      <c r="F351" s="19"/>
      <c r="G351" s="19"/>
      <c r="H351" s="19"/>
      <c r="I351" s="19"/>
    </row>
    <row r="352" spans="2:9" x14ac:dyDescent="0.2">
      <c r="B352" s="19"/>
      <c r="F352" s="19"/>
      <c r="G352" s="19"/>
      <c r="H352" s="19"/>
      <c r="I352" s="19"/>
    </row>
    <row r="353" spans="2:9" x14ac:dyDescent="0.2">
      <c r="B353" s="19"/>
      <c r="F353" s="19"/>
      <c r="G353" s="19"/>
      <c r="H353" s="19"/>
      <c r="I353" s="19"/>
    </row>
    <row r="354" spans="2:9" x14ac:dyDescent="0.2">
      <c r="B354" s="19"/>
      <c r="F354" s="19"/>
      <c r="G354" s="19"/>
      <c r="H354" s="19"/>
      <c r="I354" s="19"/>
    </row>
    <row r="355" spans="2:9" x14ac:dyDescent="0.2">
      <c r="B355" s="19"/>
      <c r="F355" s="19"/>
      <c r="G355" s="19"/>
      <c r="H355" s="19"/>
      <c r="I355" s="19"/>
    </row>
    <row r="356" spans="2:9" x14ac:dyDescent="0.2">
      <c r="B356" s="19"/>
      <c r="F356" s="19"/>
      <c r="G356" s="19"/>
      <c r="H356" s="19"/>
      <c r="I356" s="19"/>
    </row>
    <row r="357" spans="2:9" x14ac:dyDescent="0.2">
      <c r="B357" s="19"/>
      <c r="F357" s="19"/>
      <c r="G357" s="19"/>
      <c r="H357" s="19"/>
      <c r="I357" s="19"/>
    </row>
    <row r="358" spans="2:9" x14ac:dyDescent="0.2">
      <c r="B358" s="19"/>
      <c r="F358" s="19"/>
      <c r="G358" s="19"/>
      <c r="H358" s="19"/>
      <c r="I358" s="19"/>
    </row>
    <row r="359" spans="2:9" x14ac:dyDescent="0.2">
      <c r="B359" s="19"/>
      <c r="F359" s="19"/>
      <c r="G359" s="19"/>
      <c r="H359" s="19"/>
      <c r="I359" s="19"/>
    </row>
    <row r="360" spans="2:9" x14ac:dyDescent="0.2">
      <c r="B360" s="19"/>
      <c r="F360" s="19"/>
      <c r="G360" s="19"/>
      <c r="H360" s="19"/>
      <c r="I360" s="19"/>
    </row>
    <row r="361" spans="2:9" x14ac:dyDescent="0.2">
      <c r="B361" s="19"/>
      <c r="F361" s="19"/>
      <c r="G361" s="19"/>
      <c r="H361" s="19"/>
      <c r="I361" s="19"/>
    </row>
    <row r="362" spans="2:9" x14ac:dyDescent="0.2">
      <c r="B362" s="19"/>
      <c r="F362" s="19"/>
      <c r="G362" s="19"/>
      <c r="H362" s="19"/>
      <c r="I362" s="19"/>
    </row>
    <row r="363" spans="2:9" x14ac:dyDescent="0.2">
      <c r="B363" s="19"/>
      <c r="F363" s="19"/>
      <c r="G363" s="19"/>
      <c r="H363" s="19"/>
      <c r="I363" s="19"/>
    </row>
    <row r="364" spans="2:9" x14ac:dyDescent="0.2">
      <c r="B364" s="19"/>
      <c r="F364" s="19"/>
      <c r="G364" s="19"/>
      <c r="H364" s="19"/>
      <c r="I364" s="19"/>
    </row>
    <row r="365" spans="2:9" x14ac:dyDescent="0.2">
      <c r="B365" s="19"/>
      <c r="F365" s="19"/>
      <c r="G365" s="19"/>
      <c r="H365" s="19"/>
      <c r="I365" s="19"/>
    </row>
    <row r="366" spans="2:9" x14ac:dyDescent="0.2">
      <c r="B366" s="19"/>
      <c r="F366" s="19"/>
      <c r="G366" s="19"/>
      <c r="H366" s="19"/>
      <c r="I366" s="19"/>
    </row>
    <row r="367" spans="2:9" x14ac:dyDescent="0.2">
      <c r="B367" s="19"/>
      <c r="F367" s="19"/>
      <c r="G367" s="19"/>
      <c r="H367" s="19"/>
      <c r="I367" s="19"/>
    </row>
    <row r="368" spans="2:9" x14ac:dyDescent="0.2">
      <c r="B368" s="19"/>
      <c r="F368" s="19"/>
      <c r="G368" s="19"/>
      <c r="H368" s="19"/>
      <c r="I368" s="19"/>
    </row>
    <row r="369" spans="2:9" x14ac:dyDescent="0.2">
      <c r="B369" s="19"/>
      <c r="F369" s="19"/>
      <c r="G369" s="19"/>
      <c r="H369" s="19"/>
      <c r="I369" s="19"/>
    </row>
    <row r="370" spans="2:9" x14ac:dyDescent="0.2">
      <c r="B370" s="19"/>
      <c r="F370" s="19"/>
      <c r="G370" s="19"/>
      <c r="H370" s="19"/>
      <c r="I370" s="19"/>
    </row>
    <row r="371" spans="2:9" x14ac:dyDescent="0.2">
      <c r="B371" s="19"/>
      <c r="F371" s="19"/>
      <c r="G371" s="19"/>
      <c r="H371" s="19"/>
      <c r="I371" s="19"/>
    </row>
    <row r="372" spans="2:9" x14ac:dyDescent="0.2">
      <c r="B372" s="19"/>
      <c r="F372" s="19"/>
      <c r="G372" s="19"/>
      <c r="H372" s="19"/>
      <c r="I372" s="19"/>
    </row>
    <row r="373" spans="2:9" x14ac:dyDescent="0.2">
      <c r="B373" s="19"/>
      <c r="F373" s="19"/>
      <c r="G373" s="19"/>
      <c r="H373" s="19"/>
      <c r="I373" s="19"/>
    </row>
    <row r="374" spans="2:9" x14ac:dyDescent="0.2">
      <c r="B374" s="19"/>
      <c r="F374" s="19"/>
      <c r="G374" s="19"/>
      <c r="H374" s="19"/>
      <c r="I374" s="19"/>
    </row>
    <row r="375" spans="2:9" x14ac:dyDescent="0.2">
      <c r="B375" s="19"/>
      <c r="F375" s="19"/>
      <c r="G375" s="19"/>
      <c r="H375" s="19"/>
      <c r="I375" s="19"/>
    </row>
    <row r="376" spans="2:9" x14ac:dyDescent="0.2">
      <c r="B376" s="19"/>
      <c r="F376" s="19"/>
      <c r="G376" s="19"/>
      <c r="H376" s="19"/>
      <c r="I376" s="19"/>
    </row>
    <row r="377" spans="2:9" x14ac:dyDescent="0.2">
      <c r="B377" s="19"/>
      <c r="F377" s="19"/>
      <c r="G377" s="19"/>
      <c r="H377" s="19"/>
      <c r="I377" s="19"/>
    </row>
    <row r="378" spans="2:9" x14ac:dyDescent="0.2">
      <c r="B378" s="19"/>
      <c r="F378" s="19"/>
      <c r="G378" s="19"/>
      <c r="H378" s="19"/>
      <c r="I378" s="19"/>
    </row>
    <row r="379" spans="2:9" x14ac:dyDescent="0.2">
      <c r="B379" s="19"/>
      <c r="F379" s="19"/>
      <c r="G379" s="19"/>
      <c r="H379" s="19"/>
      <c r="I379" s="19"/>
    </row>
    <row r="380" spans="2:9" x14ac:dyDescent="0.2">
      <c r="B380" s="19"/>
      <c r="F380" s="19"/>
      <c r="G380" s="19"/>
      <c r="H380" s="19"/>
      <c r="I380" s="19"/>
    </row>
    <row r="381" spans="2:9" x14ac:dyDescent="0.2">
      <c r="B381" s="19"/>
      <c r="F381" s="19"/>
      <c r="G381" s="19"/>
      <c r="H381" s="19"/>
      <c r="I381" s="19"/>
    </row>
    <row r="382" spans="2:9" x14ac:dyDescent="0.2">
      <c r="B382" s="19"/>
      <c r="F382" s="19"/>
      <c r="G382" s="19"/>
      <c r="H382" s="19"/>
      <c r="I382" s="19"/>
    </row>
    <row r="383" spans="2:9" x14ac:dyDescent="0.2">
      <c r="B383" s="19"/>
      <c r="F383" s="19"/>
      <c r="G383" s="19"/>
      <c r="H383" s="19"/>
      <c r="I383" s="19"/>
    </row>
    <row r="384" spans="2:9" x14ac:dyDescent="0.2">
      <c r="B384" s="19"/>
      <c r="F384" s="19"/>
      <c r="G384" s="19"/>
      <c r="H384" s="19"/>
      <c r="I384" s="19"/>
    </row>
    <row r="385" spans="2:9" x14ac:dyDescent="0.2">
      <c r="B385" s="19"/>
      <c r="F385" s="19"/>
      <c r="G385" s="19"/>
      <c r="H385" s="19"/>
      <c r="I385" s="19"/>
    </row>
    <row r="386" spans="2:9" x14ac:dyDescent="0.2">
      <c r="B386" s="19"/>
      <c r="F386" s="19"/>
      <c r="G386" s="19"/>
      <c r="H386" s="19"/>
      <c r="I386" s="19"/>
    </row>
    <row r="387" spans="2:9" x14ac:dyDescent="0.2">
      <c r="B387" s="19"/>
      <c r="F387" s="19"/>
      <c r="G387" s="19"/>
      <c r="H387" s="19"/>
      <c r="I387" s="19"/>
    </row>
    <row r="388" spans="2:9" x14ac:dyDescent="0.2">
      <c r="B388" s="19"/>
      <c r="F388" s="19"/>
      <c r="G388" s="19"/>
      <c r="H388" s="19"/>
      <c r="I388" s="19"/>
    </row>
    <row r="389" spans="2:9" x14ac:dyDescent="0.2">
      <c r="B389" s="19"/>
      <c r="F389" s="19"/>
      <c r="G389" s="19"/>
      <c r="H389" s="19"/>
      <c r="I389" s="19"/>
    </row>
    <row r="390" spans="2:9" x14ac:dyDescent="0.2">
      <c r="B390" s="19"/>
      <c r="F390" s="19"/>
      <c r="G390" s="19"/>
      <c r="H390" s="19"/>
      <c r="I390" s="19"/>
    </row>
    <row r="391" spans="2:9" x14ac:dyDescent="0.2">
      <c r="B391" s="19"/>
      <c r="F391" s="19"/>
      <c r="G391" s="19"/>
      <c r="H391" s="19"/>
      <c r="I391" s="19"/>
    </row>
    <row r="392" spans="2:9" x14ac:dyDescent="0.2">
      <c r="B392" s="19"/>
      <c r="F392" s="19"/>
      <c r="G392" s="19"/>
      <c r="H392" s="19"/>
      <c r="I392" s="19"/>
    </row>
    <row r="393" spans="2:9" x14ac:dyDescent="0.2">
      <c r="B393" s="19"/>
      <c r="F393" s="19"/>
      <c r="G393" s="19"/>
      <c r="H393" s="19"/>
      <c r="I393" s="19"/>
    </row>
    <row r="394" spans="2:9" x14ac:dyDescent="0.2">
      <c r="B394" s="19"/>
      <c r="F394" s="19"/>
      <c r="G394" s="19"/>
      <c r="H394" s="19"/>
      <c r="I394" s="19"/>
    </row>
    <row r="395" spans="2:9" x14ac:dyDescent="0.2">
      <c r="B395" s="19"/>
      <c r="F395" s="19"/>
      <c r="G395" s="19"/>
      <c r="H395" s="19"/>
      <c r="I395" s="19"/>
    </row>
    <row r="396" spans="2:9" x14ac:dyDescent="0.2">
      <c r="B396" s="19"/>
      <c r="F396" s="19"/>
      <c r="G396" s="19"/>
      <c r="H396" s="19"/>
      <c r="I396" s="19"/>
    </row>
    <row r="397" spans="2:9" x14ac:dyDescent="0.2">
      <c r="B397" s="19"/>
      <c r="F397" s="19"/>
      <c r="G397" s="19"/>
      <c r="H397" s="19"/>
      <c r="I397" s="19"/>
    </row>
    <row r="398" spans="2:9" x14ac:dyDescent="0.2">
      <c r="B398" s="19"/>
      <c r="F398" s="19"/>
      <c r="G398" s="19"/>
      <c r="H398" s="19"/>
      <c r="I398" s="19"/>
    </row>
    <row r="399" spans="2:9" x14ac:dyDescent="0.2">
      <c r="B399" s="19"/>
      <c r="F399" s="19"/>
      <c r="G399" s="19"/>
      <c r="H399" s="19"/>
      <c r="I399" s="19"/>
    </row>
    <row r="400" spans="2:9" x14ac:dyDescent="0.2">
      <c r="B400" s="19"/>
      <c r="F400" s="19"/>
      <c r="G400" s="19"/>
      <c r="H400" s="19"/>
      <c r="I400" s="19"/>
    </row>
    <row r="401" spans="2:9" x14ac:dyDescent="0.2">
      <c r="B401" s="19"/>
      <c r="F401" s="19"/>
      <c r="G401" s="19"/>
      <c r="H401" s="19"/>
      <c r="I401" s="19"/>
    </row>
    <row r="402" spans="2:9" x14ac:dyDescent="0.2">
      <c r="B402" s="19"/>
      <c r="F402" s="19"/>
      <c r="G402" s="19"/>
      <c r="H402" s="19"/>
      <c r="I402" s="19"/>
    </row>
    <row r="403" spans="2:9" x14ac:dyDescent="0.2">
      <c r="B403" s="19"/>
      <c r="F403" s="19"/>
      <c r="G403" s="19"/>
      <c r="H403" s="19"/>
      <c r="I403" s="19"/>
    </row>
    <row r="404" spans="2:9" x14ac:dyDescent="0.2">
      <c r="B404" s="19"/>
      <c r="F404" s="19"/>
      <c r="G404" s="19"/>
      <c r="H404" s="19"/>
      <c r="I404" s="19"/>
    </row>
    <row r="405" spans="2:9" x14ac:dyDescent="0.2">
      <c r="B405" s="19"/>
      <c r="F405" s="19"/>
      <c r="G405" s="19"/>
      <c r="H405" s="19"/>
      <c r="I405" s="19"/>
    </row>
    <row r="406" spans="2:9" x14ac:dyDescent="0.2">
      <c r="B406" s="19"/>
      <c r="F406" s="19"/>
      <c r="G406" s="19"/>
      <c r="H406" s="19"/>
      <c r="I406" s="19"/>
    </row>
    <row r="407" spans="2:9" x14ac:dyDescent="0.2">
      <c r="B407" s="19"/>
      <c r="F407" s="19"/>
      <c r="G407" s="19"/>
      <c r="H407" s="19"/>
      <c r="I407" s="19"/>
    </row>
    <row r="408" spans="2:9" x14ac:dyDescent="0.2">
      <c r="B408" s="19"/>
      <c r="F408" s="19"/>
      <c r="G408" s="19"/>
      <c r="H408" s="19"/>
      <c r="I408" s="19"/>
    </row>
    <row r="409" spans="2:9" x14ac:dyDescent="0.2">
      <c r="B409" s="19"/>
      <c r="F409" s="19"/>
      <c r="G409" s="19"/>
      <c r="H409" s="19"/>
      <c r="I409" s="19"/>
    </row>
    <row r="410" spans="2:9" x14ac:dyDescent="0.2">
      <c r="B410" s="19"/>
      <c r="F410" s="19"/>
      <c r="G410" s="19"/>
      <c r="H410" s="19"/>
      <c r="I410" s="19"/>
    </row>
    <row r="411" spans="2:9" x14ac:dyDescent="0.2">
      <c r="B411" s="19"/>
      <c r="F411" s="19"/>
      <c r="G411" s="19"/>
      <c r="H411" s="19"/>
      <c r="I411" s="19"/>
    </row>
    <row r="412" spans="2:9" x14ac:dyDescent="0.2">
      <c r="B412" s="19"/>
      <c r="F412" s="19"/>
      <c r="G412" s="19"/>
      <c r="H412" s="19"/>
      <c r="I412" s="19"/>
    </row>
    <row r="413" spans="2:9" x14ac:dyDescent="0.2">
      <c r="B413" s="19"/>
      <c r="F413" s="19"/>
      <c r="G413" s="19"/>
      <c r="H413" s="19"/>
      <c r="I413" s="19"/>
    </row>
    <row r="414" spans="2:9" x14ac:dyDescent="0.2">
      <c r="B414" s="19"/>
      <c r="F414" s="19"/>
      <c r="G414" s="19"/>
      <c r="H414" s="19"/>
      <c r="I414" s="19"/>
    </row>
    <row r="415" spans="2:9" x14ac:dyDescent="0.2">
      <c r="B415" s="19"/>
      <c r="F415" s="19"/>
      <c r="G415" s="19"/>
      <c r="H415" s="19"/>
      <c r="I415" s="19"/>
    </row>
    <row r="416" spans="2:9" x14ac:dyDescent="0.2">
      <c r="B416" s="19"/>
      <c r="F416" s="19"/>
      <c r="G416" s="19"/>
      <c r="H416" s="19"/>
      <c r="I416" s="19"/>
    </row>
    <row r="417" spans="2:9" x14ac:dyDescent="0.2">
      <c r="B417" s="19"/>
      <c r="F417" s="19"/>
      <c r="G417" s="19"/>
      <c r="H417" s="19"/>
      <c r="I417" s="19"/>
    </row>
    <row r="418" spans="2:9" x14ac:dyDescent="0.2">
      <c r="B418" s="19"/>
      <c r="F418" s="19"/>
      <c r="G418" s="19"/>
      <c r="H418" s="19"/>
      <c r="I418" s="19"/>
    </row>
    <row r="419" spans="2:9" x14ac:dyDescent="0.2">
      <c r="B419" s="19"/>
      <c r="F419" s="19"/>
      <c r="G419" s="19"/>
      <c r="H419" s="19"/>
      <c r="I419" s="19"/>
    </row>
    <row r="420" spans="2:9" x14ac:dyDescent="0.2">
      <c r="B420" s="19"/>
      <c r="F420" s="19"/>
      <c r="G420" s="19"/>
      <c r="H420" s="19"/>
      <c r="I420" s="19"/>
    </row>
    <row r="421" spans="2:9" x14ac:dyDescent="0.2">
      <c r="B421" s="19"/>
      <c r="F421" s="19"/>
      <c r="G421" s="19"/>
      <c r="H421" s="19"/>
      <c r="I421" s="19"/>
    </row>
    <row r="422" spans="2:9" x14ac:dyDescent="0.2">
      <c r="B422" s="19"/>
      <c r="F422" s="19"/>
      <c r="G422" s="19"/>
      <c r="H422" s="19"/>
      <c r="I422" s="19"/>
    </row>
    <row r="423" spans="2:9" x14ac:dyDescent="0.2">
      <c r="B423" s="19"/>
      <c r="F423" s="19"/>
      <c r="G423" s="19"/>
      <c r="H423" s="19"/>
      <c r="I423" s="19"/>
    </row>
    <row r="424" spans="2:9" x14ac:dyDescent="0.2">
      <c r="B424" s="19"/>
      <c r="F424" s="19"/>
      <c r="G424" s="19"/>
      <c r="H424" s="19"/>
      <c r="I424" s="19"/>
    </row>
    <row r="425" spans="2:9" x14ac:dyDescent="0.2">
      <c r="B425" s="19"/>
      <c r="F425" s="19"/>
      <c r="G425" s="19"/>
      <c r="H425" s="19"/>
      <c r="I425" s="19"/>
    </row>
    <row r="426" spans="2:9" x14ac:dyDescent="0.2">
      <c r="B426" s="19"/>
      <c r="F426" s="19"/>
      <c r="G426" s="19"/>
      <c r="H426" s="19"/>
      <c r="I426" s="19"/>
    </row>
    <row r="427" spans="2:9" x14ac:dyDescent="0.2">
      <c r="B427" s="19"/>
      <c r="F427" s="19"/>
      <c r="G427" s="19"/>
      <c r="H427" s="19"/>
      <c r="I427" s="19"/>
    </row>
    <row r="428" spans="2:9" x14ac:dyDescent="0.2">
      <c r="B428" s="19"/>
      <c r="F428" s="19"/>
      <c r="G428" s="19"/>
      <c r="H428" s="19"/>
      <c r="I428" s="19"/>
    </row>
    <row r="429" spans="2:9" x14ac:dyDescent="0.2">
      <c r="B429" s="19"/>
      <c r="F429" s="19"/>
      <c r="G429" s="19"/>
      <c r="H429" s="19"/>
      <c r="I429" s="19"/>
    </row>
    <row r="430" spans="2:9" x14ac:dyDescent="0.2">
      <c r="B430" s="19"/>
      <c r="F430" s="19"/>
      <c r="G430" s="19"/>
      <c r="H430" s="19"/>
      <c r="I430" s="19"/>
    </row>
    <row r="431" spans="2:9" x14ac:dyDescent="0.2">
      <c r="B431" s="19"/>
      <c r="F431" s="19"/>
      <c r="G431" s="19"/>
      <c r="H431" s="19"/>
      <c r="I431" s="19"/>
    </row>
    <row r="432" spans="2:9" x14ac:dyDescent="0.2">
      <c r="B432" s="19"/>
      <c r="F432" s="19"/>
      <c r="G432" s="19"/>
      <c r="H432" s="19"/>
      <c r="I432" s="19"/>
    </row>
    <row r="433" spans="2:9" x14ac:dyDescent="0.2">
      <c r="B433" s="19"/>
      <c r="F433" s="19"/>
      <c r="G433" s="19"/>
      <c r="H433" s="19"/>
      <c r="I433" s="19"/>
    </row>
    <row r="434" spans="2:9" x14ac:dyDescent="0.2">
      <c r="B434" s="19"/>
      <c r="F434" s="19"/>
      <c r="G434" s="19"/>
      <c r="H434" s="19"/>
      <c r="I434" s="19"/>
    </row>
    <row r="435" spans="2:9" x14ac:dyDescent="0.2">
      <c r="B435" s="19"/>
      <c r="F435" s="19"/>
      <c r="G435" s="19"/>
      <c r="H435" s="19"/>
      <c r="I435" s="19"/>
    </row>
    <row r="436" spans="2:9" x14ac:dyDescent="0.2">
      <c r="B436" s="19"/>
      <c r="F436" s="19"/>
      <c r="G436" s="19"/>
      <c r="H436" s="19"/>
      <c r="I436" s="19"/>
    </row>
    <row r="437" spans="2:9" x14ac:dyDescent="0.2">
      <c r="B437" s="19"/>
      <c r="F437" s="19"/>
      <c r="G437" s="19"/>
      <c r="H437" s="19"/>
      <c r="I437" s="19"/>
    </row>
    <row r="438" spans="2:9" x14ac:dyDescent="0.2">
      <c r="B438" s="19"/>
      <c r="F438" s="19"/>
      <c r="G438" s="19"/>
      <c r="H438" s="19"/>
      <c r="I438" s="19"/>
    </row>
    <row r="439" spans="2:9" x14ac:dyDescent="0.2">
      <c r="B439" s="19"/>
      <c r="F439" s="19"/>
      <c r="G439" s="19"/>
      <c r="H439" s="19"/>
      <c r="I439" s="19"/>
    </row>
    <row r="440" spans="2:9" x14ac:dyDescent="0.2">
      <c r="B440" s="19"/>
      <c r="F440" s="19"/>
      <c r="G440" s="19"/>
      <c r="H440" s="19"/>
      <c r="I440" s="19"/>
    </row>
    <row r="441" spans="2:9" x14ac:dyDescent="0.2">
      <c r="B441" s="19"/>
      <c r="F441" s="19"/>
      <c r="G441" s="19"/>
      <c r="H441" s="19"/>
      <c r="I441" s="19"/>
    </row>
    <row r="442" spans="2:9" x14ac:dyDescent="0.2">
      <c r="B442" s="19"/>
      <c r="F442" s="19"/>
      <c r="G442" s="19"/>
      <c r="H442" s="19"/>
      <c r="I442" s="19"/>
    </row>
    <row r="443" spans="2:9" x14ac:dyDescent="0.2">
      <c r="B443" s="19"/>
      <c r="F443" s="19"/>
      <c r="G443" s="19"/>
      <c r="H443" s="19"/>
      <c r="I443" s="19"/>
    </row>
    <row r="444" spans="2:9" x14ac:dyDescent="0.2">
      <c r="B444" s="19"/>
      <c r="F444" s="19"/>
      <c r="G444" s="19"/>
      <c r="H444" s="19"/>
      <c r="I444" s="19"/>
    </row>
    <row r="445" spans="2:9" x14ac:dyDescent="0.2">
      <c r="B445" s="19"/>
      <c r="F445" s="19"/>
      <c r="G445" s="19"/>
      <c r="H445" s="19"/>
      <c r="I445" s="19"/>
    </row>
    <row r="446" spans="2:9" x14ac:dyDescent="0.2">
      <c r="B446" s="19"/>
      <c r="F446" s="19"/>
      <c r="G446" s="19"/>
      <c r="H446" s="19"/>
      <c r="I446" s="19"/>
    </row>
    <row r="447" spans="2:9" x14ac:dyDescent="0.2">
      <c r="B447" s="19"/>
      <c r="F447" s="19"/>
      <c r="G447" s="19"/>
      <c r="H447" s="19"/>
      <c r="I447" s="19"/>
    </row>
    <row r="448" spans="2:9" x14ac:dyDescent="0.2">
      <c r="B448" s="19"/>
      <c r="F448" s="19"/>
      <c r="G448" s="19"/>
      <c r="H448" s="19"/>
      <c r="I448" s="19"/>
    </row>
    <row r="449" spans="2:9" x14ac:dyDescent="0.2">
      <c r="B449" s="19"/>
      <c r="F449" s="19"/>
      <c r="G449" s="19"/>
      <c r="H449" s="19"/>
      <c r="I449" s="19"/>
    </row>
    <row r="450" spans="2:9" x14ac:dyDescent="0.2">
      <c r="B450" s="19"/>
      <c r="F450" s="19"/>
      <c r="G450" s="19"/>
      <c r="H450" s="19"/>
      <c r="I450" s="19"/>
    </row>
    <row r="451" spans="2:9" x14ac:dyDescent="0.2">
      <c r="B451" s="19"/>
      <c r="F451" s="19"/>
      <c r="G451" s="19"/>
      <c r="H451" s="19"/>
      <c r="I451" s="19"/>
    </row>
    <row r="452" spans="2:9" x14ac:dyDescent="0.2">
      <c r="B452" s="19"/>
      <c r="F452" s="19"/>
      <c r="G452" s="19"/>
      <c r="H452" s="19"/>
      <c r="I452" s="19"/>
    </row>
    <row r="453" spans="2:9" x14ac:dyDescent="0.2">
      <c r="B453" s="19"/>
      <c r="F453" s="19"/>
      <c r="G453" s="19"/>
      <c r="H453" s="19"/>
      <c r="I453" s="19"/>
    </row>
    <row r="454" spans="2:9" x14ac:dyDescent="0.2">
      <c r="B454" s="19"/>
      <c r="F454" s="19"/>
      <c r="G454" s="19"/>
      <c r="H454" s="19"/>
      <c r="I454" s="19"/>
    </row>
    <row r="455" spans="2:9" x14ac:dyDescent="0.2">
      <c r="B455" s="19"/>
      <c r="F455" s="19"/>
      <c r="G455" s="19"/>
      <c r="H455" s="19"/>
      <c r="I455" s="19"/>
    </row>
    <row r="456" spans="2:9" x14ac:dyDescent="0.2">
      <c r="B456" s="19"/>
      <c r="F456" s="19"/>
      <c r="G456" s="19"/>
      <c r="H456" s="19"/>
      <c r="I456" s="19"/>
    </row>
    <row r="457" spans="2:9" x14ac:dyDescent="0.2">
      <c r="B457" s="19"/>
      <c r="F457" s="19"/>
      <c r="G457" s="19"/>
      <c r="H457" s="19"/>
      <c r="I457" s="19"/>
    </row>
    <row r="458" spans="2:9" x14ac:dyDescent="0.2">
      <c r="B458" s="19"/>
      <c r="F458" s="19"/>
      <c r="G458" s="19"/>
      <c r="H458" s="19"/>
      <c r="I458" s="19"/>
    </row>
    <row r="459" spans="2:9" x14ac:dyDescent="0.2">
      <c r="B459" s="19"/>
      <c r="F459" s="19"/>
      <c r="G459" s="19"/>
      <c r="H459" s="19"/>
      <c r="I459" s="19"/>
    </row>
    <row r="460" spans="2:9" x14ac:dyDescent="0.2">
      <c r="B460" s="19"/>
      <c r="F460" s="19"/>
      <c r="G460" s="19"/>
      <c r="H460" s="19"/>
      <c r="I460" s="19"/>
    </row>
    <row r="461" spans="2:9" x14ac:dyDescent="0.2">
      <c r="B461" s="19"/>
      <c r="F461" s="19"/>
      <c r="G461" s="19"/>
      <c r="H461" s="19"/>
      <c r="I461" s="19"/>
    </row>
    <row r="462" spans="2:9" x14ac:dyDescent="0.2">
      <c r="B462" s="19"/>
      <c r="F462" s="19"/>
      <c r="G462" s="19"/>
      <c r="H462" s="19"/>
      <c r="I462" s="19"/>
    </row>
    <row r="463" spans="2:9" x14ac:dyDescent="0.2">
      <c r="B463" s="19"/>
      <c r="F463" s="19"/>
      <c r="G463" s="19"/>
      <c r="H463" s="19"/>
      <c r="I463" s="19"/>
    </row>
    <row r="464" spans="2:9" x14ac:dyDescent="0.2">
      <c r="B464" s="19"/>
      <c r="F464" s="19"/>
      <c r="G464" s="19"/>
      <c r="H464" s="19"/>
      <c r="I464" s="19"/>
    </row>
    <row r="465" spans="2:9" x14ac:dyDescent="0.2">
      <c r="B465" s="19"/>
      <c r="F465" s="19"/>
      <c r="G465" s="19"/>
      <c r="H465" s="19"/>
      <c r="I465" s="19"/>
    </row>
    <row r="466" spans="2:9" x14ac:dyDescent="0.2">
      <c r="B466" s="19"/>
      <c r="F466" s="19"/>
      <c r="G466" s="19"/>
      <c r="H466" s="19"/>
      <c r="I466" s="19"/>
    </row>
    <row r="467" spans="2:9" x14ac:dyDescent="0.2">
      <c r="B467" s="19"/>
      <c r="F467" s="19"/>
      <c r="G467" s="19"/>
      <c r="H467" s="19"/>
      <c r="I467" s="19"/>
    </row>
    <row r="468" spans="2:9" x14ac:dyDescent="0.2">
      <c r="B468" s="19"/>
      <c r="F468" s="19"/>
      <c r="G468" s="19"/>
      <c r="H468" s="19"/>
      <c r="I468" s="19"/>
    </row>
    <row r="469" spans="2:9" x14ac:dyDescent="0.2">
      <c r="B469" s="19"/>
      <c r="F469" s="19"/>
      <c r="G469" s="19"/>
      <c r="H469" s="19"/>
      <c r="I469" s="19"/>
    </row>
    <row r="470" spans="2:9" x14ac:dyDescent="0.2">
      <c r="B470" s="19"/>
      <c r="F470" s="19"/>
      <c r="G470" s="19"/>
      <c r="H470" s="19"/>
      <c r="I470" s="19"/>
    </row>
    <row r="471" spans="2:9" x14ac:dyDescent="0.2">
      <c r="B471" s="19"/>
      <c r="F471" s="19"/>
      <c r="G471" s="19"/>
      <c r="H471" s="19"/>
      <c r="I471" s="19"/>
    </row>
    <row r="472" spans="2:9" x14ac:dyDescent="0.2">
      <c r="B472" s="19"/>
      <c r="F472" s="19"/>
      <c r="G472" s="19"/>
      <c r="H472" s="19"/>
      <c r="I472" s="19"/>
    </row>
    <row r="473" spans="2:9" x14ac:dyDescent="0.2">
      <c r="B473" s="19"/>
      <c r="F473" s="19"/>
      <c r="G473" s="19"/>
      <c r="H473" s="19"/>
      <c r="I473" s="19"/>
    </row>
    <row r="474" spans="2:9" x14ac:dyDescent="0.2">
      <c r="B474" s="19"/>
      <c r="F474" s="19"/>
      <c r="G474" s="19"/>
      <c r="H474" s="19"/>
      <c r="I474" s="19"/>
    </row>
    <row r="475" spans="2:9" x14ac:dyDescent="0.2">
      <c r="B475" s="19"/>
      <c r="F475" s="19"/>
      <c r="G475" s="19"/>
      <c r="H475" s="19"/>
      <c r="I475" s="19"/>
    </row>
    <row r="476" spans="2:9" x14ac:dyDescent="0.2">
      <c r="B476" s="19"/>
      <c r="F476" s="19"/>
      <c r="G476" s="19"/>
      <c r="H476" s="19"/>
      <c r="I476" s="19"/>
    </row>
    <row r="477" spans="2:9" x14ac:dyDescent="0.2">
      <c r="B477" s="19"/>
      <c r="F477" s="19"/>
      <c r="G477" s="19"/>
      <c r="H477" s="19"/>
      <c r="I477" s="19"/>
    </row>
    <row r="478" spans="2:9" x14ac:dyDescent="0.2">
      <c r="B478" s="19"/>
      <c r="F478" s="19"/>
      <c r="G478" s="19"/>
      <c r="H478" s="19"/>
      <c r="I478" s="19"/>
    </row>
    <row r="479" spans="2:9" x14ac:dyDescent="0.2">
      <c r="B479" s="19"/>
      <c r="F479" s="19"/>
      <c r="G479" s="19"/>
      <c r="H479" s="19"/>
      <c r="I479" s="19"/>
    </row>
    <row r="480" spans="2:9" x14ac:dyDescent="0.2">
      <c r="B480" s="19"/>
      <c r="F480" s="19"/>
      <c r="G480" s="19"/>
      <c r="H480" s="19"/>
      <c r="I480" s="19"/>
    </row>
    <row r="481" spans="2:9" x14ac:dyDescent="0.2">
      <c r="B481" s="19"/>
      <c r="F481" s="19"/>
      <c r="G481" s="19"/>
      <c r="H481" s="19"/>
      <c r="I481" s="19"/>
    </row>
    <row r="482" spans="2:9" x14ac:dyDescent="0.2">
      <c r="B482" s="19"/>
      <c r="F482" s="19"/>
      <c r="G482" s="19"/>
      <c r="H482" s="19"/>
      <c r="I482" s="19"/>
    </row>
    <row r="483" spans="2:9" x14ac:dyDescent="0.2">
      <c r="B483" s="19"/>
      <c r="F483" s="19"/>
      <c r="G483" s="19"/>
      <c r="H483" s="19"/>
      <c r="I483" s="19"/>
    </row>
    <row r="484" spans="2:9" x14ac:dyDescent="0.2">
      <c r="B484" s="19"/>
      <c r="F484" s="19"/>
      <c r="G484" s="19"/>
      <c r="H484" s="19"/>
      <c r="I484" s="19"/>
    </row>
    <row r="485" spans="2:9" x14ac:dyDescent="0.2">
      <c r="B485" s="19"/>
      <c r="F485" s="19"/>
      <c r="G485" s="19"/>
      <c r="H485" s="19"/>
      <c r="I485" s="19"/>
    </row>
    <row r="486" spans="2:9" x14ac:dyDescent="0.2">
      <c r="B486" s="19"/>
      <c r="F486" s="19"/>
      <c r="G486" s="19"/>
      <c r="H486" s="19"/>
      <c r="I486" s="19"/>
    </row>
    <row r="487" spans="2:9" x14ac:dyDescent="0.2">
      <c r="B487" s="19"/>
      <c r="F487" s="19"/>
      <c r="G487" s="19"/>
      <c r="H487" s="19"/>
      <c r="I487" s="19"/>
    </row>
    <row r="488" spans="2:9" x14ac:dyDescent="0.2">
      <c r="B488" s="19"/>
      <c r="F488" s="19"/>
      <c r="G488" s="19"/>
      <c r="H488" s="19"/>
      <c r="I488" s="19"/>
    </row>
    <row r="489" spans="2:9" x14ac:dyDescent="0.2">
      <c r="B489" s="19"/>
      <c r="F489" s="19"/>
      <c r="G489" s="19"/>
      <c r="H489" s="19"/>
      <c r="I489" s="19"/>
    </row>
    <row r="490" spans="2:9" x14ac:dyDescent="0.2">
      <c r="B490" s="19"/>
      <c r="F490" s="19"/>
      <c r="G490" s="19"/>
      <c r="H490" s="19"/>
      <c r="I490" s="19"/>
    </row>
    <row r="491" spans="2:9" x14ac:dyDescent="0.2">
      <c r="B491" s="19"/>
      <c r="F491" s="19"/>
      <c r="G491" s="19"/>
      <c r="H491" s="19"/>
      <c r="I491" s="19"/>
    </row>
    <row r="492" spans="2:9" x14ac:dyDescent="0.2">
      <c r="B492" s="19"/>
      <c r="F492" s="19"/>
      <c r="G492" s="19"/>
      <c r="H492" s="19"/>
      <c r="I492" s="19"/>
    </row>
    <row r="493" spans="2:9" x14ac:dyDescent="0.2">
      <c r="B493" s="19"/>
      <c r="F493" s="19"/>
      <c r="G493" s="19"/>
      <c r="H493" s="19"/>
      <c r="I493" s="19"/>
    </row>
    <row r="494" spans="2:9" x14ac:dyDescent="0.2">
      <c r="B494" s="19"/>
      <c r="F494" s="19"/>
      <c r="G494" s="19"/>
      <c r="H494" s="19"/>
      <c r="I494" s="19"/>
    </row>
    <row r="495" spans="2:9" x14ac:dyDescent="0.2">
      <c r="B495" s="19"/>
      <c r="F495" s="19"/>
      <c r="G495" s="19"/>
      <c r="H495" s="19"/>
      <c r="I495" s="19"/>
    </row>
    <row r="496" spans="2:9" x14ac:dyDescent="0.2">
      <c r="B496" s="19"/>
      <c r="F496" s="19"/>
      <c r="G496" s="19"/>
      <c r="H496" s="19"/>
      <c r="I496" s="19"/>
    </row>
    <row r="497" spans="2:9" x14ac:dyDescent="0.2">
      <c r="B497" s="19"/>
      <c r="F497" s="19"/>
      <c r="G497" s="19"/>
      <c r="H497" s="19"/>
      <c r="I497" s="19"/>
    </row>
    <row r="498" spans="2:9" x14ac:dyDescent="0.2">
      <c r="B498" s="19"/>
      <c r="F498" s="19"/>
      <c r="G498" s="19"/>
      <c r="H498" s="19"/>
      <c r="I498" s="19"/>
    </row>
    <row r="499" spans="2:9" x14ac:dyDescent="0.2">
      <c r="B499" s="19"/>
      <c r="F499" s="19"/>
      <c r="G499" s="19"/>
      <c r="H499" s="19"/>
      <c r="I499" s="19"/>
    </row>
    <row r="500" spans="2:9" x14ac:dyDescent="0.2">
      <c r="B500" s="19"/>
      <c r="F500" s="19"/>
      <c r="G500" s="19"/>
      <c r="H500" s="19"/>
      <c r="I500" s="19"/>
    </row>
    <row r="501" spans="2:9" x14ac:dyDescent="0.2">
      <c r="B501" s="19"/>
      <c r="F501" s="19"/>
      <c r="G501" s="19"/>
      <c r="H501" s="19"/>
      <c r="I501" s="19"/>
    </row>
    <row r="502" spans="2:9" x14ac:dyDescent="0.2">
      <c r="B502" s="19"/>
      <c r="F502" s="19"/>
      <c r="G502" s="19"/>
      <c r="H502" s="19"/>
      <c r="I502" s="19"/>
    </row>
    <row r="503" spans="2:9" x14ac:dyDescent="0.2">
      <c r="B503" s="19"/>
      <c r="F503" s="19"/>
      <c r="G503" s="19"/>
      <c r="H503" s="19"/>
      <c r="I503" s="19"/>
    </row>
    <row r="504" spans="2:9" x14ac:dyDescent="0.2">
      <c r="B504" s="19"/>
      <c r="F504" s="19"/>
      <c r="G504" s="19"/>
      <c r="H504" s="19"/>
      <c r="I504" s="19"/>
    </row>
    <row r="505" spans="2:9" x14ac:dyDescent="0.2">
      <c r="B505" s="19"/>
      <c r="F505" s="19"/>
      <c r="G505" s="19"/>
      <c r="H505" s="19"/>
      <c r="I505" s="19"/>
    </row>
    <row r="506" spans="2:9" x14ac:dyDescent="0.2">
      <c r="B506" s="19"/>
      <c r="F506" s="19"/>
      <c r="G506" s="19"/>
      <c r="H506" s="19"/>
      <c r="I506" s="19"/>
    </row>
    <row r="507" spans="2:9" x14ac:dyDescent="0.2">
      <c r="B507" s="19"/>
      <c r="F507" s="19"/>
      <c r="G507" s="19"/>
      <c r="H507" s="19"/>
      <c r="I507" s="19"/>
    </row>
    <row r="508" spans="2:9" x14ac:dyDescent="0.2">
      <c r="B508" s="19"/>
      <c r="F508" s="19"/>
      <c r="G508" s="19"/>
      <c r="H508" s="19"/>
      <c r="I508" s="19"/>
    </row>
    <row r="509" spans="2:9" x14ac:dyDescent="0.2">
      <c r="B509" s="19"/>
      <c r="F509" s="19"/>
      <c r="G509" s="19"/>
      <c r="H509" s="19"/>
      <c r="I509" s="19"/>
    </row>
    <row r="510" spans="2:9" x14ac:dyDescent="0.2">
      <c r="B510" s="19"/>
      <c r="F510" s="19"/>
      <c r="G510" s="19"/>
      <c r="H510" s="19"/>
      <c r="I510" s="19"/>
    </row>
    <row r="511" spans="2:9" x14ac:dyDescent="0.2">
      <c r="B511" s="19"/>
      <c r="F511" s="19"/>
      <c r="G511" s="19"/>
      <c r="H511" s="19"/>
      <c r="I511" s="19"/>
    </row>
    <row r="512" spans="2:9" x14ac:dyDescent="0.2">
      <c r="B512" s="19"/>
      <c r="F512" s="19"/>
      <c r="G512" s="19"/>
      <c r="H512" s="19"/>
      <c r="I512" s="19"/>
    </row>
    <row r="513" spans="2:9" x14ac:dyDescent="0.2">
      <c r="B513" s="19"/>
      <c r="F513" s="19"/>
      <c r="G513" s="19"/>
      <c r="H513" s="19"/>
      <c r="I513" s="19"/>
    </row>
    <row r="514" spans="2:9" x14ac:dyDescent="0.2">
      <c r="B514" s="19"/>
      <c r="F514" s="19"/>
      <c r="G514" s="19"/>
      <c r="H514" s="19"/>
      <c r="I514" s="19"/>
    </row>
    <row r="515" spans="2:9" x14ac:dyDescent="0.2">
      <c r="B515" s="19"/>
      <c r="F515" s="19"/>
      <c r="G515" s="19"/>
      <c r="H515" s="19"/>
      <c r="I515" s="19"/>
    </row>
    <row r="516" spans="2:9" x14ac:dyDescent="0.2">
      <c r="B516" s="19"/>
      <c r="F516" s="19"/>
      <c r="G516" s="19"/>
      <c r="H516" s="19"/>
      <c r="I516" s="19"/>
    </row>
    <row r="517" spans="2:9" x14ac:dyDescent="0.2">
      <c r="B517" s="19"/>
      <c r="F517" s="19"/>
      <c r="G517" s="19"/>
      <c r="H517" s="19"/>
      <c r="I517" s="19"/>
    </row>
    <row r="518" spans="2:9" x14ac:dyDescent="0.2">
      <c r="B518" s="19"/>
      <c r="F518" s="19"/>
      <c r="G518" s="19"/>
      <c r="H518" s="19"/>
      <c r="I518" s="19"/>
    </row>
    <row r="519" spans="2:9" x14ac:dyDescent="0.2">
      <c r="B519" s="19"/>
      <c r="F519" s="19"/>
      <c r="G519" s="19"/>
      <c r="H519" s="19"/>
      <c r="I519" s="19"/>
    </row>
    <row r="520" spans="2:9" x14ac:dyDescent="0.2">
      <c r="B520" s="19"/>
      <c r="F520" s="19"/>
      <c r="G520" s="19"/>
      <c r="H520" s="19"/>
      <c r="I520" s="19"/>
    </row>
    <row r="521" spans="2:9" x14ac:dyDescent="0.2">
      <c r="B521" s="19"/>
      <c r="F521" s="19"/>
      <c r="G521" s="19"/>
      <c r="H521" s="19"/>
      <c r="I521" s="19"/>
    </row>
    <row r="522" spans="2:9" x14ac:dyDescent="0.2">
      <c r="B522" s="19"/>
      <c r="F522" s="19"/>
      <c r="G522" s="19"/>
      <c r="H522" s="19"/>
      <c r="I522" s="19"/>
    </row>
    <row r="523" spans="2:9" x14ac:dyDescent="0.2">
      <c r="B523" s="19"/>
      <c r="F523" s="19"/>
      <c r="G523" s="19"/>
      <c r="H523" s="19"/>
      <c r="I523" s="19"/>
    </row>
    <row r="524" spans="2:9" x14ac:dyDescent="0.2">
      <c r="B524" s="19"/>
      <c r="F524" s="19"/>
      <c r="G524" s="19"/>
      <c r="H524" s="19"/>
      <c r="I524" s="19"/>
    </row>
    <row r="525" spans="2:9" x14ac:dyDescent="0.2">
      <c r="B525" s="19"/>
      <c r="F525" s="19"/>
      <c r="G525" s="19"/>
      <c r="H525" s="19"/>
      <c r="I525" s="19"/>
    </row>
    <row r="526" spans="2:9" x14ac:dyDescent="0.2">
      <c r="B526" s="19"/>
      <c r="F526" s="19"/>
      <c r="G526" s="19"/>
      <c r="H526" s="19"/>
      <c r="I526" s="19"/>
    </row>
    <row r="527" spans="2:9" x14ac:dyDescent="0.2">
      <c r="B527" s="19"/>
      <c r="F527" s="19"/>
      <c r="G527" s="19"/>
      <c r="H527" s="19"/>
      <c r="I527" s="19"/>
    </row>
    <row r="528" spans="2:9" x14ac:dyDescent="0.2">
      <c r="B528" s="19"/>
      <c r="F528" s="19"/>
      <c r="G528" s="19"/>
      <c r="H528" s="19"/>
      <c r="I528" s="19"/>
    </row>
    <row r="529" spans="2:9" x14ac:dyDescent="0.2">
      <c r="B529" s="19"/>
      <c r="F529" s="19"/>
      <c r="G529" s="19"/>
      <c r="H529" s="19"/>
      <c r="I529" s="19"/>
    </row>
    <row r="530" spans="2:9" x14ac:dyDescent="0.2">
      <c r="B530" s="19"/>
      <c r="F530" s="19"/>
      <c r="G530" s="19"/>
      <c r="H530" s="19"/>
      <c r="I530" s="19"/>
    </row>
    <row r="531" spans="2:9" x14ac:dyDescent="0.2">
      <c r="B531" s="19"/>
      <c r="F531" s="19"/>
      <c r="G531" s="19"/>
      <c r="H531" s="19"/>
      <c r="I531" s="19"/>
    </row>
    <row r="532" spans="2:9" x14ac:dyDescent="0.2">
      <c r="B532" s="19"/>
      <c r="F532" s="19"/>
      <c r="G532" s="19"/>
      <c r="H532" s="19"/>
      <c r="I532" s="19"/>
    </row>
    <row r="533" spans="2:9" x14ac:dyDescent="0.2">
      <c r="B533" s="19"/>
      <c r="F533" s="19"/>
      <c r="G533" s="19"/>
      <c r="H533" s="19"/>
      <c r="I533" s="19"/>
    </row>
    <row r="534" spans="2:9" x14ac:dyDescent="0.2">
      <c r="B534" s="19"/>
      <c r="F534" s="19"/>
      <c r="G534" s="19"/>
      <c r="H534" s="19"/>
      <c r="I534" s="19"/>
    </row>
    <row r="535" spans="2:9" x14ac:dyDescent="0.2">
      <c r="B535" s="19"/>
      <c r="F535" s="19"/>
      <c r="G535" s="19"/>
      <c r="H535" s="19"/>
      <c r="I535" s="19"/>
    </row>
    <row r="536" spans="2:9" x14ac:dyDescent="0.2">
      <c r="B536" s="19"/>
      <c r="F536" s="19"/>
      <c r="G536" s="19"/>
      <c r="H536" s="19"/>
      <c r="I536" s="19"/>
    </row>
    <row r="537" spans="2:9" x14ac:dyDescent="0.2">
      <c r="B537" s="19"/>
      <c r="F537" s="19"/>
      <c r="G537" s="19"/>
      <c r="H537" s="19"/>
      <c r="I537" s="19"/>
    </row>
    <row r="538" spans="2:9" x14ac:dyDescent="0.2">
      <c r="B538" s="19"/>
      <c r="F538" s="19"/>
      <c r="G538" s="19"/>
      <c r="H538" s="19"/>
      <c r="I538" s="19"/>
    </row>
    <row r="539" spans="2:9" x14ac:dyDescent="0.2">
      <c r="B539" s="19"/>
      <c r="F539" s="19"/>
      <c r="G539" s="19"/>
      <c r="H539" s="19"/>
      <c r="I539" s="19"/>
    </row>
    <row r="540" spans="2:9" x14ac:dyDescent="0.2">
      <c r="B540" s="19"/>
      <c r="F540" s="19"/>
      <c r="G540" s="19"/>
      <c r="H540" s="19"/>
      <c r="I540" s="19"/>
    </row>
    <row r="541" spans="2:9" x14ac:dyDescent="0.2">
      <c r="B541" s="19"/>
      <c r="F541" s="19"/>
      <c r="G541" s="19"/>
      <c r="H541" s="19"/>
      <c r="I541" s="19"/>
    </row>
    <row r="542" spans="2:9" x14ac:dyDescent="0.2">
      <c r="B542" s="19"/>
      <c r="F542" s="19"/>
      <c r="G542" s="19"/>
      <c r="H542" s="19"/>
      <c r="I542" s="19"/>
    </row>
    <row r="543" spans="2:9" x14ac:dyDescent="0.2">
      <c r="B543" s="19"/>
      <c r="F543" s="19"/>
      <c r="G543" s="19"/>
      <c r="H543" s="19"/>
      <c r="I543" s="19"/>
    </row>
    <row r="544" spans="2:9" x14ac:dyDescent="0.2">
      <c r="B544" s="19"/>
      <c r="F544" s="19"/>
      <c r="G544" s="19"/>
      <c r="H544" s="19"/>
      <c r="I544" s="19"/>
    </row>
    <row r="545" spans="2:9" x14ac:dyDescent="0.2">
      <c r="B545" s="19"/>
      <c r="F545" s="19"/>
      <c r="G545" s="19"/>
      <c r="H545" s="19"/>
      <c r="I545" s="19"/>
    </row>
    <row r="546" spans="2:9" x14ac:dyDescent="0.2">
      <c r="B546" s="19"/>
      <c r="F546" s="19"/>
      <c r="G546" s="19"/>
      <c r="H546" s="19"/>
      <c r="I546" s="19"/>
    </row>
    <row r="547" spans="2:9" x14ac:dyDescent="0.2">
      <c r="B547" s="19"/>
      <c r="F547" s="19"/>
      <c r="G547" s="19"/>
      <c r="H547" s="19"/>
      <c r="I547" s="19"/>
    </row>
    <row r="548" spans="2:9" x14ac:dyDescent="0.2">
      <c r="B548" s="19"/>
      <c r="F548" s="19"/>
      <c r="G548" s="19"/>
      <c r="H548" s="19"/>
      <c r="I548" s="19"/>
    </row>
    <row r="549" spans="2:9" x14ac:dyDescent="0.2">
      <c r="B549" s="19"/>
      <c r="F549" s="19"/>
      <c r="G549" s="19"/>
      <c r="H549" s="19"/>
      <c r="I549" s="19"/>
    </row>
    <row r="550" spans="2:9" x14ac:dyDescent="0.2">
      <c r="B550" s="19"/>
      <c r="F550" s="19"/>
      <c r="G550" s="19"/>
      <c r="H550" s="19"/>
      <c r="I550" s="19"/>
    </row>
    <row r="551" spans="2:9" x14ac:dyDescent="0.2">
      <c r="B551" s="19"/>
      <c r="F551" s="19"/>
      <c r="G551" s="19"/>
      <c r="H551" s="19"/>
      <c r="I551" s="19"/>
    </row>
    <row r="552" spans="2:9" x14ac:dyDescent="0.2">
      <c r="B552" s="19"/>
      <c r="F552" s="19"/>
      <c r="G552" s="19"/>
      <c r="H552" s="19"/>
      <c r="I552" s="19"/>
    </row>
    <row r="553" spans="2:9" x14ac:dyDescent="0.2">
      <c r="B553" s="19"/>
      <c r="F553" s="19"/>
      <c r="G553" s="19"/>
      <c r="H553" s="19"/>
      <c r="I553" s="19"/>
    </row>
    <row r="554" spans="2:9" x14ac:dyDescent="0.2">
      <c r="B554" s="19"/>
      <c r="F554" s="19"/>
      <c r="G554" s="19"/>
      <c r="H554" s="19"/>
      <c r="I554" s="19"/>
    </row>
    <row r="555" spans="2:9" x14ac:dyDescent="0.2">
      <c r="B555" s="19"/>
      <c r="F555" s="19"/>
      <c r="G555" s="19"/>
      <c r="H555" s="19"/>
      <c r="I555" s="19"/>
    </row>
    <row r="556" spans="2:9" x14ac:dyDescent="0.2">
      <c r="B556" s="19"/>
      <c r="F556" s="19"/>
      <c r="G556" s="19"/>
      <c r="H556" s="19"/>
      <c r="I556" s="19"/>
    </row>
    <row r="557" spans="2:9" x14ac:dyDescent="0.2">
      <c r="B557" s="19"/>
      <c r="F557" s="19"/>
      <c r="G557" s="19"/>
      <c r="H557" s="19"/>
      <c r="I557" s="19"/>
    </row>
    <row r="558" spans="2:9" x14ac:dyDescent="0.2">
      <c r="B558" s="19"/>
      <c r="F558" s="19"/>
      <c r="G558" s="19"/>
      <c r="H558" s="19"/>
      <c r="I558" s="19"/>
    </row>
    <row r="559" spans="2:9" x14ac:dyDescent="0.2">
      <c r="B559" s="19"/>
      <c r="F559" s="19"/>
      <c r="G559" s="19"/>
      <c r="H559" s="19"/>
      <c r="I559" s="19"/>
    </row>
    <row r="560" spans="2:9" x14ac:dyDescent="0.2">
      <c r="B560" s="19"/>
      <c r="F560" s="19"/>
      <c r="G560" s="19"/>
      <c r="H560" s="19"/>
      <c r="I560" s="19"/>
    </row>
    <row r="561" spans="2:9" x14ac:dyDescent="0.2">
      <c r="B561" s="19"/>
      <c r="F561" s="19"/>
      <c r="G561" s="19"/>
      <c r="H561" s="19"/>
      <c r="I561" s="19"/>
    </row>
    <row r="562" spans="2:9" x14ac:dyDescent="0.2">
      <c r="B562" s="19"/>
      <c r="F562" s="19"/>
      <c r="G562" s="19"/>
      <c r="H562" s="19"/>
      <c r="I562" s="19"/>
    </row>
    <row r="563" spans="2:9" x14ac:dyDescent="0.2">
      <c r="B563" s="19"/>
      <c r="F563" s="19"/>
      <c r="G563" s="19"/>
      <c r="H563" s="19"/>
      <c r="I563" s="19"/>
    </row>
    <row r="564" spans="2:9" x14ac:dyDescent="0.2">
      <c r="B564" s="19"/>
      <c r="F564" s="19"/>
      <c r="G564" s="19"/>
      <c r="H564" s="19"/>
      <c r="I564" s="19"/>
    </row>
    <row r="565" spans="2:9" x14ac:dyDescent="0.2">
      <c r="B565" s="19"/>
      <c r="F565" s="19"/>
      <c r="G565" s="19"/>
      <c r="H565" s="19"/>
      <c r="I565" s="19"/>
    </row>
    <row r="566" spans="2:9" x14ac:dyDescent="0.2">
      <c r="B566" s="19"/>
      <c r="F566" s="19"/>
      <c r="G566" s="19"/>
      <c r="H566" s="19"/>
      <c r="I566" s="19"/>
    </row>
    <row r="567" spans="2:9" x14ac:dyDescent="0.2">
      <c r="B567" s="19"/>
      <c r="F567" s="19"/>
      <c r="G567" s="19"/>
      <c r="H567" s="19"/>
      <c r="I567" s="19"/>
    </row>
    <row r="568" spans="2:9" x14ac:dyDescent="0.2">
      <c r="B568" s="19"/>
      <c r="F568" s="19"/>
      <c r="G568" s="19"/>
      <c r="H568" s="19"/>
      <c r="I568" s="19"/>
    </row>
    <row r="569" spans="2:9" x14ac:dyDescent="0.2">
      <c r="B569" s="19"/>
      <c r="F569" s="19"/>
      <c r="G569" s="19"/>
      <c r="H569" s="19"/>
      <c r="I569" s="19"/>
    </row>
    <row r="570" spans="2:9" x14ac:dyDescent="0.2">
      <c r="B570" s="19"/>
      <c r="F570" s="19"/>
      <c r="G570" s="19"/>
      <c r="H570" s="19"/>
      <c r="I570" s="19"/>
    </row>
    <row r="571" spans="2:9" x14ac:dyDescent="0.2">
      <c r="B571" s="19"/>
      <c r="F571" s="19"/>
      <c r="G571" s="19"/>
      <c r="H571" s="19"/>
      <c r="I571" s="19"/>
    </row>
    <row r="572" spans="2:9" x14ac:dyDescent="0.2">
      <c r="B572" s="19"/>
      <c r="F572" s="19"/>
      <c r="G572" s="19"/>
      <c r="H572" s="19"/>
      <c r="I572" s="19"/>
    </row>
    <row r="573" spans="2:9" x14ac:dyDescent="0.2">
      <c r="B573" s="19"/>
      <c r="F573" s="19"/>
      <c r="G573" s="19"/>
      <c r="H573" s="19"/>
      <c r="I573" s="19"/>
    </row>
    <row r="574" spans="2:9" x14ac:dyDescent="0.2">
      <c r="B574" s="19"/>
      <c r="F574" s="19"/>
      <c r="G574" s="19"/>
      <c r="H574" s="19"/>
      <c r="I574" s="19"/>
    </row>
    <row r="575" spans="2:9" x14ac:dyDescent="0.2">
      <c r="B575" s="19"/>
      <c r="F575" s="19"/>
      <c r="G575" s="19"/>
      <c r="H575" s="19"/>
      <c r="I575" s="19"/>
    </row>
    <row r="576" spans="2:9" x14ac:dyDescent="0.2">
      <c r="B576" s="19"/>
      <c r="F576" s="19"/>
      <c r="G576" s="19"/>
      <c r="H576" s="19"/>
      <c r="I576" s="19"/>
    </row>
    <row r="577" spans="2:9" x14ac:dyDescent="0.2">
      <c r="B577" s="19"/>
      <c r="F577" s="19"/>
      <c r="G577" s="19"/>
      <c r="H577" s="19"/>
      <c r="I577" s="19"/>
    </row>
    <row r="578" spans="2:9" x14ac:dyDescent="0.2">
      <c r="B578" s="19"/>
      <c r="F578" s="19"/>
      <c r="G578" s="19"/>
      <c r="H578" s="19"/>
      <c r="I578" s="19"/>
    </row>
    <row r="579" spans="2:9" x14ac:dyDescent="0.2">
      <c r="B579" s="19"/>
      <c r="F579" s="19"/>
      <c r="G579" s="19"/>
      <c r="H579" s="19"/>
      <c r="I579" s="19"/>
    </row>
    <row r="580" spans="2:9" x14ac:dyDescent="0.2">
      <c r="B580" s="19"/>
      <c r="F580" s="19"/>
      <c r="G580" s="19"/>
      <c r="H580" s="19"/>
      <c r="I580" s="19"/>
    </row>
    <row r="581" spans="2:9" x14ac:dyDescent="0.2">
      <c r="B581" s="19"/>
      <c r="F581" s="19"/>
      <c r="G581" s="19"/>
      <c r="H581" s="19"/>
      <c r="I581" s="19"/>
    </row>
    <row r="582" spans="2:9" x14ac:dyDescent="0.2">
      <c r="B582" s="19"/>
      <c r="F582" s="19"/>
      <c r="G582" s="19"/>
      <c r="H582" s="19"/>
      <c r="I582" s="19"/>
    </row>
    <row r="583" spans="2:9" x14ac:dyDescent="0.2">
      <c r="B583" s="19"/>
      <c r="F583" s="19"/>
      <c r="G583" s="19"/>
      <c r="H583" s="19"/>
      <c r="I583" s="19"/>
    </row>
    <row r="584" spans="2:9" x14ac:dyDescent="0.2">
      <c r="B584" s="19"/>
      <c r="F584" s="19"/>
      <c r="G584" s="19"/>
      <c r="H584" s="19"/>
      <c r="I584" s="19"/>
    </row>
    <row r="585" spans="2:9" x14ac:dyDescent="0.2">
      <c r="B585" s="19"/>
      <c r="F585" s="19"/>
      <c r="G585" s="19"/>
      <c r="H585" s="19"/>
      <c r="I585" s="19"/>
    </row>
    <row r="586" spans="2:9" x14ac:dyDescent="0.2">
      <c r="B586" s="19"/>
      <c r="F586" s="19"/>
      <c r="G586" s="19"/>
      <c r="H586" s="19"/>
      <c r="I586" s="19"/>
    </row>
    <row r="587" spans="2:9" x14ac:dyDescent="0.2">
      <c r="B587" s="19"/>
      <c r="F587" s="19"/>
      <c r="G587" s="19"/>
      <c r="H587" s="19"/>
      <c r="I587" s="19"/>
    </row>
    <row r="588" spans="2:9" x14ac:dyDescent="0.2">
      <c r="B588" s="19"/>
      <c r="F588" s="19"/>
      <c r="G588" s="19"/>
      <c r="H588" s="19"/>
      <c r="I588" s="19"/>
    </row>
    <row r="589" spans="2:9" x14ac:dyDescent="0.2">
      <c r="B589" s="19"/>
      <c r="F589" s="19"/>
      <c r="G589" s="19"/>
      <c r="H589" s="19"/>
      <c r="I589" s="19"/>
    </row>
    <row r="590" spans="2:9" x14ac:dyDescent="0.2">
      <c r="B590" s="19"/>
      <c r="F590" s="19"/>
      <c r="G590" s="19"/>
      <c r="H590" s="19"/>
      <c r="I590" s="19"/>
    </row>
    <row r="591" spans="2:9" x14ac:dyDescent="0.2">
      <c r="B591" s="19"/>
      <c r="F591" s="19"/>
      <c r="G591" s="19"/>
      <c r="H591" s="19"/>
      <c r="I591" s="19"/>
    </row>
    <row r="592" spans="2:9" x14ac:dyDescent="0.2">
      <c r="B592" s="19"/>
      <c r="F592" s="19"/>
      <c r="G592" s="19"/>
      <c r="H592" s="19"/>
      <c r="I592" s="19"/>
    </row>
    <row r="593" spans="2:9" x14ac:dyDescent="0.2">
      <c r="B593" s="19"/>
      <c r="F593" s="19"/>
      <c r="G593" s="19"/>
      <c r="H593" s="19"/>
      <c r="I593" s="19"/>
    </row>
    <row r="594" spans="2:9" x14ac:dyDescent="0.2">
      <c r="B594" s="19"/>
      <c r="F594" s="19"/>
      <c r="G594" s="19"/>
      <c r="H594" s="19"/>
      <c r="I594" s="19"/>
    </row>
    <row r="595" spans="2:9" x14ac:dyDescent="0.2">
      <c r="B595" s="19"/>
      <c r="F595" s="19"/>
      <c r="G595" s="19"/>
      <c r="H595" s="19"/>
      <c r="I595" s="19"/>
    </row>
    <row r="596" spans="2:9" x14ac:dyDescent="0.2">
      <c r="B596" s="19"/>
      <c r="F596" s="19"/>
      <c r="G596" s="19"/>
      <c r="H596" s="19"/>
      <c r="I596" s="19"/>
    </row>
    <row r="597" spans="2:9" x14ac:dyDescent="0.2">
      <c r="B597" s="19"/>
      <c r="F597" s="19"/>
      <c r="G597" s="19"/>
      <c r="H597" s="19"/>
      <c r="I597" s="19"/>
    </row>
    <row r="598" spans="2:9" x14ac:dyDescent="0.2">
      <c r="B598" s="19"/>
      <c r="F598" s="19"/>
      <c r="G598" s="19"/>
      <c r="H598" s="19"/>
      <c r="I598" s="19"/>
    </row>
    <row r="599" spans="2:9" x14ac:dyDescent="0.2">
      <c r="B599" s="19"/>
      <c r="F599" s="19"/>
      <c r="G599" s="19"/>
      <c r="H599" s="19"/>
      <c r="I599" s="19"/>
    </row>
    <row r="600" spans="2:9" x14ac:dyDescent="0.2">
      <c r="B600" s="19"/>
      <c r="F600" s="19"/>
      <c r="G600" s="19"/>
      <c r="H600" s="19"/>
      <c r="I600" s="19"/>
    </row>
    <row r="601" spans="2:9" x14ac:dyDescent="0.2">
      <c r="B601" s="19"/>
      <c r="F601" s="19"/>
      <c r="G601" s="19"/>
      <c r="H601" s="19"/>
      <c r="I601" s="19"/>
    </row>
    <row r="602" spans="2:9" x14ac:dyDescent="0.2">
      <c r="B602" s="19"/>
      <c r="F602" s="19"/>
      <c r="G602" s="19"/>
      <c r="H602" s="19"/>
      <c r="I602" s="19"/>
    </row>
    <row r="603" spans="2:9" x14ac:dyDescent="0.2">
      <c r="B603" s="19"/>
      <c r="F603" s="19"/>
      <c r="G603" s="19"/>
      <c r="H603" s="19"/>
      <c r="I603" s="19"/>
    </row>
    <row r="604" spans="2:9" x14ac:dyDescent="0.2">
      <c r="B604" s="19"/>
      <c r="F604" s="19"/>
      <c r="G604" s="19"/>
      <c r="H604" s="19"/>
      <c r="I604" s="19"/>
    </row>
    <row r="605" spans="2:9" x14ac:dyDescent="0.2">
      <c r="B605" s="19"/>
      <c r="F605" s="19"/>
      <c r="G605" s="19"/>
      <c r="H605" s="19"/>
      <c r="I605" s="19"/>
    </row>
    <row r="606" spans="2:9" x14ac:dyDescent="0.2">
      <c r="B606" s="19"/>
      <c r="F606" s="19"/>
      <c r="G606" s="19"/>
      <c r="H606" s="19"/>
      <c r="I606" s="19"/>
    </row>
    <row r="607" spans="2:9" x14ac:dyDescent="0.2">
      <c r="B607" s="19"/>
      <c r="F607" s="19"/>
      <c r="G607" s="19"/>
      <c r="H607" s="19"/>
      <c r="I607" s="19"/>
    </row>
    <row r="608" spans="2:9" x14ac:dyDescent="0.2">
      <c r="B608" s="19"/>
      <c r="F608" s="19"/>
      <c r="G608" s="19"/>
      <c r="H608" s="19"/>
      <c r="I608" s="19"/>
    </row>
    <row r="609" spans="2:9" x14ac:dyDescent="0.2">
      <c r="B609" s="19"/>
      <c r="F609" s="19"/>
      <c r="G609" s="19"/>
      <c r="H609" s="19"/>
      <c r="I609" s="19"/>
    </row>
    <row r="610" spans="2:9" x14ac:dyDescent="0.2">
      <c r="B610" s="19"/>
      <c r="F610" s="19"/>
      <c r="G610" s="19"/>
      <c r="H610" s="19"/>
      <c r="I610" s="19"/>
    </row>
    <row r="611" spans="2:9" x14ac:dyDescent="0.2">
      <c r="B611" s="19"/>
      <c r="F611" s="19"/>
      <c r="G611" s="19"/>
      <c r="H611" s="19"/>
      <c r="I611" s="19"/>
    </row>
    <row r="612" spans="2:9" x14ac:dyDescent="0.2">
      <c r="B612" s="19"/>
      <c r="F612" s="19"/>
      <c r="G612" s="19"/>
      <c r="H612" s="19"/>
      <c r="I612" s="19"/>
    </row>
    <row r="613" spans="2:9" x14ac:dyDescent="0.2">
      <c r="B613" s="19"/>
      <c r="F613" s="19"/>
      <c r="G613" s="19"/>
      <c r="H613" s="19"/>
      <c r="I613" s="19"/>
    </row>
    <row r="614" spans="2:9" x14ac:dyDescent="0.2">
      <c r="B614" s="19"/>
      <c r="F614" s="19"/>
      <c r="G614" s="19"/>
      <c r="H614" s="19"/>
      <c r="I614" s="19"/>
    </row>
    <row r="615" spans="2:9" x14ac:dyDescent="0.2">
      <c r="B615" s="19"/>
      <c r="F615" s="19"/>
      <c r="G615" s="19"/>
      <c r="H615" s="19"/>
      <c r="I615" s="19"/>
    </row>
    <row r="616" spans="2:9" x14ac:dyDescent="0.2">
      <c r="B616" s="19"/>
      <c r="F616" s="19"/>
      <c r="G616" s="19"/>
      <c r="H616" s="19"/>
      <c r="I616" s="19"/>
    </row>
    <row r="617" spans="2:9" x14ac:dyDescent="0.2">
      <c r="B617" s="19"/>
      <c r="F617" s="19"/>
      <c r="G617" s="19"/>
      <c r="H617" s="19"/>
      <c r="I617" s="19"/>
    </row>
    <row r="618" spans="2:9" x14ac:dyDescent="0.2">
      <c r="B618" s="19"/>
      <c r="F618" s="19"/>
      <c r="G618" s="19"/>
      <c r="H618" s="19"/>
      <c r="I618" s="19"/>
    </row>
    <row r="619" spans="2:9" x14ac:dyDescent="0.2">
      <c r="B619" s="19"/>
      <c r="F619" s="19"/>
      <c r="G619" s="19"/>
      <c r="H619" s="19"/>
      <c r="I619" s="19"/>
    </row>
    <row r="620" spans="2:9" x14ac:dyDescent="0.2">
      <c r="B620" s="19"/>
      <c r="F620" s="19"/>
      <c r="G620" s="19"/>
      <c r="H620" s="19"/>
      <c r="I620" s="19"/>
    </row>
    <row r="621" spans="2:9" x14ac:dyDescent="0.2">
      <c r="B621" s="19"/>
      <c r="F621" s="19"/>
      <c r="G621" s="19"/>
      <c r="H621" s="19"/>
      <c r="I621" s="19"/>
    </row>
    <row r="622" spans="2:9" x14ac:dyDescent="0.2">
      <c r="B622" s="19"/>
      <c r="F622" s="19"/>
      <c r="G622" s="19"/>
      <c r="H622" s="19"/>
      <c r="I622" s="19"/>
    </row>
    <row r="623" spans="2:9" x14ac:dyDescent="0.2">
      <c r="B623" s="19"/>
      <c r="F623" s="19"/>
      <c r="G623" s="19"/>
      <c r="H623" s="19"/>
      <c r="I623" s="19"/>
    </row>
    <row r="624" spans="2:9" x14ac:dyDescent="0.2">
      <c r="B624" s="19"/>
      <c r="F624" s="19"/>
      <c r="G624" s="19"/>
      <c r="H624" s="19"/>
      <c r="I624" s="19"/>
    </row>
    <row r="625" spans="2:9" x14ac:dyDescent="0.2">
      <c r="B625" s="19"/>
      <c r="F625" s="19"/>
      <c r="G625" s="19"/>
      <c r="H625" s="19"/>
      <c r="I625" s="19"/>
    </row>
    <row r="626" spans="2:9" x14ac:dyDescent="0.2">
      <c r="B626" s="19"/>
      <c r="F626" s="19"/>
      <c r="G626" s="19"/>
      <c r="H626" s="19"/>
      <c r="I626" s="19"/>
    </row>
    <row r="627" spans="2:9" x14ac:dyDescent="0.2">
      <c r="B627" s="19"/>
      <c r="F627" s="19"/>
      <c r="G627" s="19"/>
      <c r="H627" s="19"/>
      <c r="I627" s="19"/>
    </row>
    <row r="628" spans="2:9" x14ac:dyDescent="0.2">
      <c r="B628" s="19"/>
      <c r="F628" s="19"/>
      <c r="G628" s="19"/>
      <c r="H628" s="19"/>
      <c r="I628" s="19"/>
    </row>
    <row r="629" spans="2:9" x14ac:dyDescent="0.2">
      <c r="B629" s="19"/>
      <c r="F629" s="19"/>
      <c r="G629" s="19"/>
      <c r="H629" s="19"/>
      <c r="I629" s="19"/>
    </row>
    <row r="630" spans="2:9" x14ac:dyDescent="0.2">
      <c r="B630" s="19"/>
      <c r="F630" s="19"/>
      <c r="G630" s="19"/>
      <c r="H630" s="19"/>
      <c r="I630" s="19"/>
    </row>
    <row r="631" spans="2:9" x14ac:dyDescent="0.2">
      <c r="B631" s="19"/>
      <c r="F631" s="19"/>
      <c r="G631" s="19"/>
      <c r="H631" s="19"/>
      <c r="I631" s="19"/>
    </row>
    <row r="632" spans="2:9" x14ac:dyDescent="0.2">
      <c r="B632" s="19"/>
      <c r="F632" s="19"/>
      <c r="G632" s="19"/>
      <c r="H632" s="19"/>
      <c r="I632" s="19"/>
    </row>
    <row r="633" spans="2:9" x14ac:dyDescent="0.2">
      <c r="B633" s="19"/>
      <c r="F633" s="19"/>
      <c r="G633" s="19"/>
      <c r="H633" s="19"/>
      <c r="I633" s="19"/>
    </row>
    <row r="634" spans="2:9" x14ac:dyDescent="0.2">
      <c r="B634" s="19"/>
      <c r="F634" s="19"/>
      <c r="G634" s="19"/>
      <c r="H634" s="19"/>
      <c r="I634" s="19"/>
    </row>
    <row r="635" spans="2:9" x14ac:dyDescent="0.2">
      <c r="B635" s="19"/>
      <c r="F635" s="19"/>
      <c r="G635" s="19"/>
      <c r="H635" s="19"/>
      <c r="I635" s="19"/>
    </row>
    <row r="636" spans="2:9" x14ac:dyDescent="0.2">
      <c r="B636" s="19"/>
      <c r="F636" s="19"/>
      <c r="G636" s="19"/>
      <c r="H636" s="19"/>
      <c r="I636" s="19"/>
    </row>
    <row r="637" spans="2:9" x14ac:dyDescent="0.2">
      <c r="B637" s="19"/>
      <c r="F637" s="19"/>
      <c r="G637" s="19"/>
      <c r="H637" s="19"/>
      <c r="I637" s="19"/>
    </row>
    <row r="638" spans="2:9" x14ac:dyDescent="0.2">
      <c r="B638" s="19"/>
      <c r="F638" s="19"/>
      <c r="G638" s="19"/>
      <c r="H638" s="19"/>
      <c r="I638" s="19"/>
    </row>
    <row r="639" spans="2:9" x14ac:dyDescent="0.2">
      <c r="B639" s="19"/>
      <c r="F639" s="19"/>
      <c r="G639" s="19"/>
      <c r="H639" s="19"/>
      <c r="I639" s="19"/>
    </row>
    <row r="640" spans="2:9" x14ac:dyDescent="0.2">
      <c r="B640" s="19"/>
      <c r="F640" s="19"/>
      <c r="G640" s="19"/>
      <c r="H640" s="19"/>
      <c r="I640" s="19"/>
    </row>
    <row r="641" spans="2:9" x14ac:dyDescent="0.2">
      <c r="B641" s="19"/>
      <c r="F641" s="19"/>
      <c r="G641" s="19"/>
      <c r="H641" s="19"/>
      <c r="I641" s="19"/>
    </row>
    <row r="642" spans="2:9" x14ac:dyDescent="0.2">
      <c r="B642" s="19"/>
      <c r="F642" s="19"/>
      <c r="G642" s="19"/>
      <c r="H642" s="19"/>
      <c r="I642" s="19"/>
    </row>
    <row r="643" spans="2:9" x14ac:dyDescent="0.2">
      <c r="B643" s="19"/>
      <c r="F643" s="19"/>
      <c r="G643" s="19"/>
      <c r="H643" s="19"/>
      <c r="I643" s="19"/>
    </row>
    <row r="644" spans="2:9" x14ac:dyDescent="0.2">
      <c r="B644" s="19"/>
      <c r="F644" s="19"/>
      <c r="G644" s="19"/>
      <c r="H644" s="19"/>
      <c r="I644" s="19"/>
    </row>
    <row r="645" spans="2:9" x14ac:dyDescent="0.2">
      <c r="B645" s="19"/>
      <c r="F645" s="19"/>
      <c r="G645" s="19"/>
      <c r="H645" s="19"/>
      <c r="I645" s="19"/>
    </row>
    <row r="646" spans="2:9" x14ac:dyDescent="0.2">
      <c r="B646" s="19"/>
      <c r="F646" s="19"/>
      <c r="G646" s="19"/>
      <c r="H646" s="19"/>
      <c r="I646" s="19"/>
    </row>
    <row r="647" spans="2:9" x14ac:dyDescent="0.2">
      <c r="B647" s="19"/>
      <c r="F647" s="19"/>
      <c r="G647" s="19"/>
      <c r="H647" s="19"/>
      <c r="I647" s="19"/>
    </row>
    <row r="648" spans="2:9" x14ac:dyDescent="0.2">
      <c r="B648" s="19"/>
      <c r="F648" s="19"/>
      <c r="G648" s="19"/>
      <c r="H648" s="19"/>
      <c r="I648" s="19"/>
    </row>
    <row r="649" spans="2:9" x14ac:dyDescent="0.2">
      <c r="B649" s="19"/>
      <c r="F649" s="19"/>
      <c r="G649" s="19"/>
      <c r="H649" s="19"/>
      <c r="I649" s="19"/>
    </row>
    <row r="650" spans="2:9" x14ac:dyDescent="0.2">
      <c r="B650" s="19"/>
      <c r="F650" s="19"/>
      <c r="G650" s="19"/>
      <c r="H650" s="19"/>
      <c r="I650" s="19"/>
    </row>
    <row r="651" spans="2:9" x14ac:dyDescent="0.2">
      <c r="B651" s="19"/>
      <c r="F651" s="19"/>
      <c r="G651" s="19"/>
      <c r="H651" s="19"/>
      <c r="I651" s="19"/>
    </row>
    <row r="652" spans="2:9" x14ac:dyDescent="0.2">
      <c r="B652" s="19"/>
      <c r="F652" s="19"/>
      <c r="G652" s="19"/>
      <c r="H652" s="19"/>
      <c r="I652" s="19"/>
    </row>
    <row r="653" spans="2:9" x14ac:dyDescent="0.2">
      <c r="B653" s="19"/>
      <c r="F653" s="19"/>
      <c r="G653" s="19"/>
      <c r="H653" s="19"/>
      <c r="I653" s="19"/>
    </row>
    <row r="654" spans="2:9" x14ac:dyDescent="0.2">
      <c r="B654" s="19"/>
      <c r="F654" s="19"/>
      <c r="G654" s="19"/>
      <c r="H654" s="19"/>
      <c r="I654" s="19"/>
    </row>
    <row r="655" spans="2:9" x14ac:dyDescent="0.2">
      <c r="B655" s="19"/>
      <c r="F655" s="19"/>
      <c r="G655" s="19"/>
      <c r="H655" s="19"/>
      <c r="I655" s="19"/>
    </row>
    <row r="656" spans="2:9" x14ac:dyDescent="0.2">
      <c r="B656" s="19"/>
      <c r="F656" s="19"/>
      <c r="G656" s="19"/>
      <c r="H656" s="19"/>
      <c r="I656" s="19"/>
    </row>
    <row r="657" spans="2:9" x14ac:dyDescent="0.2">
      <c r="B657" s="19"/>
      <c r="F657" s="19"/>
      <c r="G657" s="19"/>
      <c r="H657" s="19"/>
      <c r="I657" s="19"/>
    </row>
    <row r="658" spans="2:9" x14ac:dyDescent="0.2">
      <c r="B658" s="19"/>
      <c r="F658" s="19"/>
      <c r="G658" s="19"/>
      <c r="H658" s="19"/>
      <c r="I658" s="19"/>
    </row>
    <row r="659" spans="2:9" x14ac:dyDescent="0.2">
      <c r="B659" s="19"/>
      <c r="F659" s="19"/>
      <c r="G659" s="19"/>
      <c r="H659" s="19"/>
      <c r="I659" s="19"/>
    </row>
    <row r="660" spans="2:9" x14ac:dyDescent="0.2">
      <c r="B660" s="19"/>
      <c r="F660" s="19"/>
      <c r="G660" s="19"/>
      <c r="H660" s="19"/>
      <c r="I660" s="19"/>
    </row>
    <row r="661" spans="2:9" x14ac:dyDescent="0.2">
      <c r="B661" s="19"/>
      <c r="F661" s="19"/>
      <c r="G661" s="19"/>
      <c r="H661" s="19"/>
      <c r="I661" s="19"/>
    </row>
    <row r="662" spans="2:9" x14ac:dyDescent="0.2">
      <c r="B662" s="19"/>
      <c r="F662" s="19"/>
      <c r="G662" s="19"/>
      <c r="H662" s="19"/>
      <c r="I662" s="19"/>
    </row>
    <row r="663" spans="2:9" x14ac:dyDescent="0.2">
      <c r="B663" s="19"/>
      <c r="F663" s="19"/>
      <c r="G663" s="19"/>
      <c r="H663" s="19"/>
      <c r="I663" s="19"/>
    </row>
    <row r="664" spans="2:9" x14ac:dyDescent="0.2">
      <c r="B664" s="19"/>
      <c r="F664" s="19"/>
      <c r="G664" s="19"/>
      <c r="H664" s="19"/>
      <c r="I664" s="19"/>
    </row>
    <row r="665" spans="2:9" x14ac:dyDescent="0.2">
      <c r="B665" s="19"/>
      <c r="F665" s="19"/>
      <c r="G665" s="19"/>
      <c r="H665" s="19"/>
      <c r="I665" s="19"/>
    </row>
    <row r="666" spans="2:9" x14ac:dyDescent="0.2">
      <c r="B666" s="19"/>
      <c r="F666" s="19"/>
      <c r="G666" s="19"/>
      <c r="H666" s="19"/>
      <c r="I666" s="19"/>
    </row>
    <row r="667" spans="2:9" x14ac:dyDescent="0.2">
      <c r="B667" s="19"/>
      <c r="F667" s="19"/>
      <c r="G667" s="19"/>
      <c r="H667" s="19"/>
      <c r="I667" s="19"/>
    </row>
    <row r="668" spans="2:9" x14ac:dyDescent="0.2">
      <c r="B668" s="19"/>
      <c r="F668" s="19"/>
      <c r="G668" s="19"/>
      <c r="H668" s="19"/>
      <c r="I668" s="19"/>
    </row>
    <row r="669" spans="2:9" x14ac:dyDescent="0.2">
      <c r="B669" s="19"/>
      <c r="F669" s="19"/>
      <c r="G669" s="19"/>
      <c r="H669" s="19"/>
      <c r="I669" s="19"/>
    </row>
    <row r="670" spans="2:9" x14ac:dyDescent="0.2">
      <c r="B670" s="19"/>
      <c r="F670" s="19"/>
      <c r="G670" s="19"/>
      <c r="H670" s="19"/>
      <c r="I670" s="19"/>
    </row>
    <row r="671" spans="2:9" x14ac:dyDescent="0.2">
      <c r="B671" s="19"/>
      <c r="F671" s="19"/>
      <c r="G671" s="19"/>
      <c r="H671" s="19"/>
      <c r="I671" s="19"/>
    </row>
    <row r="672" spans="2:9" x14ac:dyDescent="0.2">
      <c r="B672" s="19"/>
      <c r="F672" s="19"/>
      <c r="G672" s="19"/>
      <c r="H672" s="19"/>
      <c r="I672" s="19"/>
    </row>
    <row r="673" spans="2:9" x14ac:dyDescent="0.2">
      <c r="B673" s="19"/>
      <c r="F673" s="19"/>
      <c r="G673" s="19"/>
      <c r="H673" s="19"/>
      <c r="I673" s="19"/>
    </row>
    <row r="674" spans="2:9" x14ac:dyDescent="0.2">
      <c r="B674" s="19"/>
      <c r="F674" s="19"/>
      <c r="G674" s="19"/>
      <c r="H674" s="19"/>
      <c r="I674" s="19"/>
    </row>
    <row r="675" spans="2:9" x14ac:dyDescent="0.2">
      <c r="B675" s="19"/>
      <c r="F675" s="19"/>
      <c r="G675" s="19"/>
      <c r="H675" s="19"/>
      <c r="I675" s="19"/>
    </row>
    <row r="676" spans="2:9" x14ac:dyDescent="0.2">
      <c r="B676" s="19"/>
      <c r="F676" s="19"/>
      <c r="G676" s="19"/>
      <c r="H676" s="19"/>
      <c r="I676" s="19"/>
    </row>
    <row r="677" spans="2:9" x14ac:dyDescent="0.2">
      <c r="B677" s="19"/>
      <c r="F677" s="19"/>
      <c r="G677" s="19"/>
      <c r="H677" s="19"/>
      <c r="I677" s="19"/>
    </row>
    <row r="678" spans="2:9" x14ac:dyDescent="0.2">
      <c r="B678" s="19"/>
      <c r="F678" s="19"/>
      <c r="G678" s="19"/>
      <c r="H678" s="19"/>
      <c r="I678" s="19"/>
    </row>
    <row r="679" spans="2:9" x14ac:dyDescent="0.2">
      <c r="B679" s="19"/>
      <c r="F679" s="19"/>
      <c r="G679" s="19"/>
      <c r="H679" s="19"/>
      <c r="I679" s="19"/>
    </row>
    <row r="680" spans="2:9" x14ac:dyDescent="0.2">
      <c r="B680" s="19"/>
      <c r="F680" s="19"/>
      <c r="G680" s="19"/>
      <c r="H680" s="19"/>
      <c r="I680" s="19"/>
    </row>
    <row r="681" spans="2:9" x14ac:dyDescent="0.2">
      <c r="B681" s="19"/>
      <c r="F681" s="19"/>
      <c r="G681" s="19"/>
      <c r="H681" s="19"/>
      <c r="I681" s="19"/>
    </row>
    <row r="682" spans="2:9" x14ac:dyDescent="0.2">
      <c r="B682" s="19"/>
      <c r="F682" s="19"/>
      <c r="G682" s="19"/>
      <c r="H682" s="19"/>
      <c r="I682" s="19"/>
    </row>
    <row r="683" spans="2:9" x14ac:dyDescent="0.2">
      <c r="B683" s="19"/>
      <c r="F683" s="19"/>
      <c r="G683" s="19"/>
      <c r="H683" s="19"/>
      <c r="I683" s="19"/>
    </row>
    <row r="684" spans="2:9" x14ac:dyDescent="0.2">
      <c r="B684" s="19"/>
      <c r="F684" s="19"/>
      <c r="G684" s="19"/>
      <c r="H684" s="19"/>
      <c r="I684" s="19"/>
    </row>
    <row r="685" spans="2:9" x14ac:dyDescent="0.2">
      <c r="B685" s="19"/>
      <c r="F685" s="19"/>
      <c r="G685" s="19"/>
      <c r="H685" s="19"/>
      <c r="I685" s="19"/>
    </row>
    <row r="686" spans="2:9" x14ac:dyDescent="0.2">
      <c r="B686" s="19"/>
      <c r="F686" s="19"/>
      <c r="G686" s="19"/>
      <c r="H686" s="19"/>
      <c r="I686" s="19"/>
    </row>
    <row r="687" spans="2:9" x14ac:dyDescent="0.2">
      <c r="B687" s="19"/>
      <c r="F687" s="19"/>
      <c r="G687" s="19"/>
      <c r="H687" s="19"/>
      <c r="I687" s="19"/>
    </row>
    <row r="688" spans="2:9" x14ac:dyDescent="0.2">
      <c r="B688" s="19"/>
      <c r="F688" s="19"/>
      <c r="G688" s="19"/>
      <c r="H688" s="19"/>
      <c r="I688" s="19"/>
    </row>
    <row r="689" spans="2:9" x14ac:dyDescent="0.2">
      <c r="B689" s="19"/>
      <c r="F689" s="19"/>
      <c r="G689" s="19"/>
      <c r="H689" s="19"/>
      <c r="I689" s="19"/>
    </row>
    <row r="690" spans="2:9" x14ac:dyDescent="0.2">
      <c r="B690" s="19"/>
      <c r="F690" s="19"/>
      <c r="G690" s="19"/>
      <c r="H690" s="19"/>
      <c r="I690" s="19"/>
    </row>
    <row r="691" spans="2:9" x14ac:dyDescent="0.2">
      <c r="B691" s="19"/>
      <c r="F691" s="19"/>
      <c r="G691" s="19"/>
      <c r="H691" s="19"/>
      <c r="I691" s="19"/>
    </row>
    <row r="692" spans="2:9" x14ac:dyDescent="0.2">
      <c r="B692" s="19"/>
      <c r="F692" s="19"/>
      <c r="G692" s="19"/>
      <c r="H692" s="19"/>
      <c r="I692" s="19"/>
    </row>
    <row r="693" spans="2:9" x14ac:dyDescent="0.2">
      <c r="B693" s="19"/>
      <c r="F693" s="19"/>
      <c r="G693" s="19"/>
      <c r="H693" s="19"/>
      <c r="I693" s="19"/>
    </row>
    <row r="694" spans="2:9" x14ac:dyDescent="0.2">
      <c r="B694" s="19"/>
      <c r="F694" s="19"/>
      <c r="G694" s="19"/>
      <c r="H694" s="19"/>
      <c r="I694" s="19"/>
    </row>
    <row r="695" spans="2:9" x14ac:dyDescent="0.2">
      <c r="B695" s="19"/>
      <c r="F695" s="19"/>
      <c r="G695" s="19"/>
      <c r="H695" s="19"/>
      <c r="I695" s="19"/>
    </row>
    <row r="696" spans="2:9" x14ac:dyDescent="0.2">
      <c r="B696" s="19"/>
      <c r="F696" s="19"/>
      <c r="G696" s="19"/>
      <c r="H696" s="19"/>
      <c r="I696" s="19"/>
    </row>
    <row r="697" spans="2:9" x14ac:dyDescent="0.2">
      <c r="B697" s="19"/>
      <c r="F697" s="19"/>
      <c r="G697" s="19"/>
      <c r="H697" s="19"/>
      <c r="I697" s="19"/>
    </row>
    <row r="698" spans="2:9" x14ac:dyDescent="0.2">
      <c r="B698" s="19"/>
      <c r="F698" s="19"/>
      <c r="G698" s="19"/>
      <c r="H698" s="19"/>
      <c r="I698" s="19"/>
    </row>
    <row r="699" spans="2:9" x14ac:dyDescent="0.2">
      <c r="B699" s="19"/>
      <c r="F699" s="19"/>
      <c r="G699" s="19"/>
      <c r="H699" s="19"/>
      <c r="I699" s="19"/>
    </row>
    <row r="700" spans="2:9" x14ac:dyDescent="0.2">
      <c r="B700" s="19"/>
      <c r="F700" s="19"/>
      <c r="G700" s="19"/>
      <c r="H700" s="19"/>
      <c r="I700" s="19"/>
    </row>
    <row r="701" spans="2:9" x14ac:dyDescent="0.2">
      <c r="B701" s="19"/>
      <c r="F701" s="19"/>
      <c r="G701" s="19"/>
      <c r="H701" s="19"/>
      <c r="I701" s="19"/>
    </row>
    <row r="702" spans="2:9" x14ac:dyDescent="0.2">
      <c r="B702" s="19"/>
      <c r="F702" s="19"/>
      <c r="G702" s="19"/>
      <c r="H702" s="19"/>
      <c r="I702" s="19"/>
    </row>
    <row r="703" spans="2:9" x14ac:dyDescent="0.2">
      <c r="B703" s="19"/>
      <c r="F703" s="19"/>
      <c r="G703" s="19"/>
      <c r="H703" s="19"/>
      <c r="I703" s="19"/>
    </row>
    <row r="704" spans="2:9" x14ac:dyDescent="0.2">
      <c r="B704" s="19"/>
      <c r="F704" s="19"/>
      <c r="G704" s="19"/>
      <c r="H704" s="19"/>
      <c r="I704" s="19"/>
    </row>
    <row r="705" spans="2:9" x14ac:dyDescent="0.2">
      <c r="B705" s="19"/>
      <c r="F705" s="19"/>
      <c r="G705" s="19"/>
      <c r="H705" s="19"/>
      <c r="I705" s="19"/>
    </row>
    <row r="706" spans="2:9" x14ac:dyDescent="0.2">
      <c r="B706" s="19"/>
      <c r="F706" s="19"/>
      <c r="G706" s="19"/>
      <c r="H706" s="19"/>
      <c r="I706" s="19"/>
    </row>
    <row r="707" spans="2:9" x14ac:dyDescent="0.2">
      <c r="B707" s="19"/>
      <c r="F707" s="19"/>
      <c r="G707" s="19"/>
      <c r="H707" s="19"/>
      <c r="I707" s="19"/>
    </row>
    <row r="708" spans="2:9" x14ac:dyDescent="0.2">
      <c r="B708" s="19"/>
      <c r="F708" s="19"/>
      <c r="G708" s="19"/>
      <c r="H708" s="19"/>
      <c r="I708" s="19"/>
    </row>
    <row r="709" spans="2:9" x14ac:dyDescent="0.2">
      <c r="B709" s="19"/>
      <c r="F709" s="19"/>
      <c r="G709" s="19"/>
      <c r="H709" s="19"/>
      <c r="I709" s="19"/>
    </row>
    <row r="710" spans="2:9" x14ac:dyDescent="0.2">
      <c r="B710" s="19"/>
      <c r="F710" s="19"/>
      <c r="G710" s="19"/>
      <c r="H710" s="19"/>
      <c r="I710" s="19"/>
    </row>
    <row r="711" spans="2:9" x14ac:dyDescent="0.2">
      <c r="B711" s="19"/>
      <c r="F711" s="19"/>
      <c r="G711" s="19"/>
      <c r="H711" s="19"/>
      <c r="I711" s="19"/>
    </row>
    <row r="712" spans="2:9" x14ac:dyDescent="0.2">
      <c r="B712" s="19"/>
      <c r="F712" s="19"/>
      <c r="G712" s="19"/>
      <c r="H712" s="19"/>
      <c r="I712" s="19"/>
    </row>
    <row r="713" spans="2:9" x14ac:dyDescent="0.2">
      <c r="B713" s="19"/>
      <c r="F713" s="19"/>
      <c r="G713" s="19"/>
      <c r="H713" s="19"/>
      <c r="I713" s="19"/>
    </row>
    <row r="714" spans="2:9" x14ac:dyDescent="0.2">
      <c r="B714" s="19"/>
      <c r="F714" s="19"/>
      <c r="G714" s="19"/>
      <c r="H714" s="19"/>
      <c r="I714" s="19"/>
    </row>
    <row r="715" spans="2:9" x14ac:dyDescent="0.2">
      <c r="B715" s="19"/>
      <c r="F715" s="19"/>
      <c r="G715" s="19"/>
      <c r="H715" s="19"/>
      <c r="I715" s="19"/>
    </row>
    <row r="716" spans="2:9" x14ac:dyDescent="0.2">
      <c r="B716" s="19"/>
      <c r="F716" s="19"/>
      <c r="G716" s="19"/>
      <c r="H716" s="19"/>
      <c r="I716" s="19"/>
    </row>
    <row r="717" spans="2:9" x14ac:dyDescent="0.2">
      <c r="B717" s="19"/>
      <c r="F717" s="19"/>
      <c r="G717" s="19"/>
      <c r="H717" s="19"/>
      <c r="I717" s="19"/>
    </row>
    <row r="718" spans="2:9" x14ac:dyDescent="0.2">
      <c r="B718" s="19"/>
      <c r="F718" s="19"/>
      <c r="G718" s="19"/>
      <c r="H718" s="19"/>
      <c r="I718" s="19"/>
    </row>
    <row r="719" spans="2:9" x14ac:dyDescent="0.2">
      <c r="B719" s="19"/>
      <c r="F719" s="19"/>
      <c r="G719" s="19"/>
      <c r="H719" s="19"/>
      <c r="I719" s="19"/>
    </row>
    <row r="720" spans="2:9" x14ac:dyDescent="0.2">
      <c r="B720" s="19"/>
      <c r="F720" s="19"/>
      <c r="G720" s="19"/>
      <c r="H720" s="19"/>
      <c r="I720" s="19"/>
    </row>
    <row r="721" spans="2:9" x14ac:dyDescent="0.2">
      <c r="B721" s="19"/>
      <c r="F721" s="19"/>
      <c r="G721" s="19"/>
      <c r="H721" s="19"/>
      <c r="I721" s="19"/>
    </row>
    <row r="722" spans="2:9" x14ac:dyDescent="0.2">
      <c r="B722" s="19"/>
      <c r="F722" s="19"/>
      <c r="G722" s="19"/>
      <c r="H722" s="19"/>
      <c r="I722" s="19"/>
    </row>
    <row r="723" spans="2:9" x14ac:dyDescent="0.2">
      <c r="B723" s="19"/>
      <c r="F723" s="19"/>
      <c r="G723" s="19"/>
      <c r="H723" s="19"/>
      <c r="I723" s="19"/>
    </row>
    <row r="724" spans="2:9" x14ac:dyDescent="0.2">
      <c r="B724" s="19"/>
      <c r="F724" s="19"/>
      <c r="G724" s="19"/>
      <c r="H724" s="19"/>
      <c r="I724" s="19"/>
    </row>
    <row r="725" spans="2:9" x14ac:dyDescent="0.2">
      <c r="B725" s="19"/>
      <c r="F725" s="19"/>
      <c r="G725" s="19"/>
      <c r="H725" s="19"/>
      <c r="I725" s="19"/>
    </row>
    <row r="726" spans="2:9" x14ac:dyDescent="0.2">
      <c r="B726" s="19"/>
      <c r="F726" s="19"/>
      <c r="G726" s="19"/>
      <c r="H726" s="19"/>
      <c r="I726" s="19"/>
    </row>
    <row r="727" spans="2:9" x14ac:dyDescent="0.2">
      <c r="B727" s="19"/>
      <c r="F727" s="19"/>
      <c r="G727" s="19"/>
      <c r="H727" s="19"/>
      <c r="I727" s="19"/>
    </row>
    <row r="728" spans="2:9" x14ac:dyDescent="0.2">
      <c r="B728" s="19"/>
      <c r="F728" s="19"/>
      <c r="G728" s="19"/>
      <c r="H728" s="19"/>
      <c r="I728" s="19"/>
    </row>
    <row r="729" spans="2:9" x14ac:dyDescent="0.2">
      <c r="B729" s="19"/>
      <c r="F729" s="19"/>
      <c r="G729" s="19"/>
      <c r="H729" s="19"/>
      <c r="I729" s="19"/>
    </row>
    <row r="730" spans="2:9" x14ac:dyDescent="0.2">
      <c r="B730" s="19"/>
      <c r="F730" s="19"/>
      <c r="G730" s="19"/>
      <c r="H730" s="19"/>
      <c r="I730" s="19"/>
    </row>
    <row r="731" spans="2:9" x14ac:dyDescent="0.2">
      <c r="B731" s="19"/>
      <c r="F731" s="19"/>
      <c r="G731" s="19"/>
      <c r="H731" s="19"/>
      <c r="I731" s="19"/>
    </row>
    <row r="732" spans="2:9" x14ac:dyDescent="0.2">
      <c r="B732" s="19"/>
      <c r="F732" s="19"/>
      <c r="G732" s="19"/>
      <c r="H732" s="19"/>
      <c r="I732" s="19"/>
    </row>
    <row r="733" spans="2:9" x14ac:dyDescent="0.2">
      <c r="B733" s="19"/>
      <c r="F733" s="19"/>
      <c r="G733" s="19"/>
      <c r="H733" s="19"/>
      <c r="I733" s="19"/>
    </row>
    <row r="734" spans="2:9" x14ac:dyDescent="0.2">
      <c r="B734" s="19"/>
      <c r="F734" s="19"/>
      <c r="G734" s="19"/>
      <c r="H734" s="19"/>
      <c r="I734" s="19"/>
    </row>
    <row r="735" spans="2:9" x14ac:dyDescent="0.2">
      <c r="B735" s="19"/>
      <c r="F735" s="19"/>
      <c r="G735" s="19"/>
      <c r="H735" s="19"/>
      <c r="I735" s="19"/>
    </row>
    <row r="736" spans="2:9" x14ac:dyDescent="0.2">
      <c r="B736" s="19"/>
      <c r="F736" s="19"/>
      <c r="G736" s="19"/>
      <c r="H736" s="19"/>
      <c r="I736" s="19"/>
    </row>
    <row r="737" spans="2:9" x14ac:dyDescent="0.2">
      <c r="B737" s="19"/>
      <c r="F737" s="19"/>
      <c r="G737" s="19"/>
      <c r="H737" s="19"/>
      <c r="I737" s="19"/>
    </row>
    <row r="738" spans="2:9" x14ac:dyDescent="0.2">
      <c r="B738" s="19"/>
      <c r="F738" s="19"/>
      <c r="G738" s="19"/>
      <c r="H738" s="19"/>
      <c r="I738" s="19"/>
    </row>
    <row r="739" spans="2:9" x14ac:dyDescent="0.2">
      <c r="B739" s="19"/>
      <c r="F739" s="19"/>
      <c r="G739" s="19"/>
      <c r="H739" s="19"/>
      <c r="I739" s="19"/>
    </row>
    <row r="740" spans="2:9" x14ac:dyDescent="0.2">
      <c r="B740" s="19"/>
      <c r="F740" s="19"/>
      <c r="G740" s="19"/>
      <c r="H740" s="19"/>
      <c r="I740" s="19"/>
    </row>
    <row r="741" spans="2:9" x14ac:dyDescent="0.2">
      <c r="B741" s="19"/>
      <c r="F741" s="19"/>
      <c r="G741" s="19"/>
      <c r="H741" s="19"/>
      <c r="I741" s="19"/>
    </row>
    <row r="742" spans="2:9" x14ac:dyDescent="0.2">
      <c r="B742" s="19"/>
      <c r="F742" s="19"/>
      <c r="G742" s="19"/>
      <c r="H742" s="19"/>
      <c r="I742" s="19"/>
    </row>
    <row r="743" spans="2:9" x14ac:dyDescent="0.2">
      <c r="B743" s="19"/>
      <c r="F743" s="19"/>
      <c r="G743" s="19"/>
      <c r="H743" s="19"/>
      <c r="I743" s="19"/>
    </row>
    <row r="744" spans="2:9" x14ac:dyDescent="0.2">
      <c r="B744" s="19"/>
      <c r="F744" s="19"/>
      <c r="G744" s="19"/>
      <c r="H744" s="19"/>
      <c r="I744" s="19"/>
    </row>
    <row r="745" spans="2:9" x14ac:dyDescent="0.2">
      <c r="B745" s="19"/>
      <c r="F745" s="19"/>
      <c r="G745" s="19"/>
      <c r="H745" s="19"/>
      <c r="I745" s="19"/>
    </row>
    <row r="746" spans="2:9" x14ac:dyDescent="0.2">
      <c r="B746" s="19"/>
      <c r="F746" s="19"/>
      <c r="G746" s="19"/>
      <c r="H746" s="19"/>
      <c r="I746" s="19"/>
    </row>
    <row r="747" spans="2:9" x14ac:dyDescent="0.2">
      <c r="B747" s="19"/>
      <c r="F747" s="19"/>
      <c r="G747" s="19"/>
      <c r="H747" s="19"/>
      <c r="I747" s="19"/>
    </row>
    <row r="748" spans="2:9" x14ac:dyDescent="0.2">
      <c r="B748" s="19"/>
      <c r="F748" s="19"/>
      <c r="G748" s="19"/>
      <c r="H748" s="19"/>
      <c r="I748" s="19"/>
    </row>
    <row r="749" spans="2:9" x14ac:dyDescent="0.2">
      <c r="B749" s="19"/>
      <c r="F749" s="19"/>
      <c r="G749" s="19"/>
      <c r="H749" s="19"/>
      <c r="I749" s="19"/>
    </row>
    <row r="750" spans="2:9" x14ac:dyDescent="0.2">
      <c r="B750" s="19"/>
      <c r="F750" s="19"/>
      <c r="G750" s="19"/>
      <c r="H750" s="19"/>
      <c r="I750" s="19"/>
    </row>
    <row r="751" spans="2:9" x14ac:dyDescent="0.2">
      <c r="B751" s="19"/>
      <c r="F751" s="19"/>
      <c r="G751" s="19"/>
      <c r="H751" s="19"/>
      <c r="I751" s="19"/>
    </row>
    <row r="752" spans="2:9" x14ac:dyDescent="0.2">
      <c r="B752" s="19"/>
      <c r="F752" s="19"/>
      <c r="G752" s="19"/>
      <c r="H752" s="19"/>
      <c r="I752" s="19"/>
    </row>
    <row r="753" spans="2:9" x14ac:dyDescent="0.2">
      <c r="B753" s="19"/>
      <c r="F753" s="19"/>
      <c r="G753" s="19"/>
      <c r="H753" s="19"/>
      <c r="I753" s="19"/>
    </row>
    <row r="754" spans="2:9" x14ac:dyDescent="0.2">
      <c r="B754" s="19"/>
      <c r="F754" s="19"/>
      <c r="G754" s="19"/>
      <c r="H754" s="19"/>
      <c r="I754" s="19"/>
    </row>
    <row r="755" spans="2:9" x14ac:dyDescent="0.2">
      <c r="B755" s="19"/>
      <c r="F755" s="19"/>
      <c r="G755" s="19"/>
      <c r="H755" s="19"/>
      <c r="I755" s="19"/>
    </row>
    <row r="756" spans="2:9" x14ac:dyDescent="0.2">
      <c r="B756" s="19"/>
      <c r="F756" s="19"/>
      <c r="G756" s="19"/>
      <c r="H756" s="19"/>
      <c r="I756" s="19"/>
    </row>
    <row r="757" spans="2:9" x14ac:dyDescent="0.2">
      <c r="B757" s="19"/>
      <c r="F757" s="19"/>
      <c r="G757" s="19"/>
      <c r="H757" s="19"/>
      <c r="I757" s="19"/>
    </row>
    <row r="758" spans="2:9" x14ac:dyDescent="0.2">
      <c r="B758" s="19"/>
      <c r="F758" s="19"/>
      <c r="G758" s="19"/>
      <c r="H758" s="19"/>
      <c r="I758" s="19"/>
    </row>
    <row r="759" spans="2:9" x14ac:dyDescent="0.2">
      <c r="B759" s="19"/>
      <c r="F759" s="19"/>
      <c r="G759" s="19"/>
      <c r="H759" s="19"/>
      <c r="I759" s="19"/>
    </row>
    <row r="760" spans="2:9" x14ac:dyDescent="0.2">
      <c r="B760" s="19"/>
      <c r="F760" s="19"/>
      <c r="G760" s="19"/>
      <c r="H760" s="19"/>
      <c r="I760" s="19"/>
    </row>
    <row r="761" spans="2:9" x14ac:dyDescent="0.2">
      <c r="B761" s="19"/>
      <c r="F761" s="19"/>
      <c r="G761" s="19"/>
      <c r="H761" s="19"/>
      <c r="I761" s="19"/>
    </row>
    <row r="762" spans="2:9" x14ac:dyDescent="0.2">
      <c r="B762" s="19"/>
      <c r="F762" s="19"/>
      <c r="G762" s="19"/>
      <c r="H762" s="19"/>
      <c r="I762" s="19"/>
    </row>
    <row r="763" spans="2:9" x14ac:dyDescent="0.2">
      <c r="B763" s="19"/>
      <c r="F763" s="19"/>
      <c r="G763" s="19"/>
      <c r="H763" s="19"/>
      <c r="I763" s="19"/>
    </row>
    <row r="764" spans="2:9" x14ac:dyDescent="0.2">
      <c r="B764" s="19"/>
      <c r="F764" s="19"/>
      <c r="G764" s="19"/>
      <c r="H764" s="19"/>
      <c r="I764" s="19"/>
    </row>
    <row r="765" spans="2:9" x14ac:dyDescent="0.2">
      <c r="B765" s="19"/>
      <c r="F765" s="19"/>
      <c r="G765" s="19"/>
      <c r="H765" s="19"/>
      <c r="I765" s="19"/>
    </row>
    <row r="766" spans="2:9" x14ac:dyDescent="0.2">
      <c r="B766" s="19"/>
      <c r="F766" s="19"/>
      <c r="G766" s="19"/>
      <c r="H766" s="19"/>
      <c r="I766" s="19"/>
    </row>
    <row r="767" spans="2:9" x14ac:dyDescent="0.2">
      <c r="B767" s="19"/>
      <c r="F767" s="19"/>
      <c r="G767" s="19"/>
      <c r="H767" s="19"/>
      <c r="I767" s="19"/>
    </row>
    <row r="768" spans="2:9" x14ac:dyDescent="0.2">
      <c r="B768" s="19"/>
      <c r="F768" s="19"/>
      <c r="G768" s="19"/>
      <c r="H768" s="19"/>
      <c r="I768" s="19"/>
    </row>
    <row r="769" spans="2:9" x14ac:dyDescent="0.2">
      <c r="B769" s="19"/>
      <c r="F769" s="19"/>
      <c r="G769" s="19"/>
      <c r="H769" s="19"/>
      <c r="I769" s="19"/>
    </row>
    <row r="770" spans="2:9" x14ac:dyDescent="0.2">
      <c r="B770" s="19"/>
      <c r="F770" s="19"/>
      <c r="G770" s="19"/>
      <c r="H770" s="19"/>
      <c r="I770" s="19"/>
    </row>
    <row r="771" spans="2:9" x14ac:dyDescent="0.2">
      <c r="B771" s="19"/>
      <c r="F771" s="19"/>
      <c r="G771" s="19"/>
      <c r="H771" s="19"/>
      <c r="I771" s="19"/>
    </row>
    <row r="772" spans="2:9" x14ac:dyDescent="0.2">
      <c r="B772" s="19"/>
      <c r="F772" s="19"/>
      <c r="G772" s="19"/>
      <c r="H772" s="19"/>
      <c r="I772" s="19"/>
    </row>
    <row r="773" spans="2:9" x14ac:dyDescent="0.2">
      <c r="B773" s="19"/>
      <c r="F773" s="19"/>
      <c r="G773" s="19"/>
      <c r="H773" s="19"/>
      <c r="I773" s="19"/>
    </row>
    <row r="774" spans="2:9" x14ac:dyDescent="0.2">
      <c r="B774" s="19"/>
      <c r="F774" s="19"/>
      <c r="G774" s="19"/>
      <c r="H774" s="19"/>
      <c r="I774" s="19"/>
    </row>
    <row r="775" spans="2:9" x14ac:dyDescent="0.2">
      <c r="B775" s="19"/>
      <c r="F775" s="19"/>
      <c r="G775" s="19"/>
      <c r="H775" s="19"/>
      <c r="I775" s="19"/>
    </row>
    <row r="776" spans="2:9" x14ac:dyDescent="0.2">
      <c r="B776" s="19"/>
      <c r="F776" s="19"/>
      <c r="G776" s="19"/>
      <c r="H776" s="19"/>
      <c r="I776" s="19"/>
    </row>
    <row r="777" spans="2:9" x14ac:dyDescent="0.2">
      <c r="B777" s="19"/>
      <c r="F777" s="19"/>
      <c r="G777" s="19"/>
      <c r="H777" s="19"/>
      <c r="I777" s="19"/>
    </row>
    <row r="778" spans="2:9" x14ac:dyDescent="0.2">
      <c r="B778" s="19"/>
      <c r="F778" s="19"/>
      <c r="G778" s="19"/>
      <c r="H778" s="19"/>
      <c r="I778" s="19"/>
    </row>
    <row r="779" spans="2:9" x14ac:dyDescent="0.2">
      <c r="B779" s="19"/>
      <c r="F779" s="19"/>
      <c r="G779" s="19"/>
      <c r="H779" s="19"/>
      <c r="I779" s="19"/>
    </row>
    <row r="780" spans="2:9" x14ac:dyDescent="0.2">
      <c r="B780" s="19"/>
      <c r="F780" s="19"/>
      <c r="G780" s="19"/>
      <c r="H780" s="19"/>
      <c r="I780" s="19"/>
    </row>
    <row r="781" spans="2:9" x14ac:dyDescent="0.2">
      <c r="B781" s="19"/>
      <c r="F781" s="19"/>
      <c r="G781" s="19"/>
      <c r="H781" s="19"/>
      <c r="I781" s="19"/>
    </row>
    <row r="782" spans="2:9" x14ac:dyDescent="0.2">
      <c r="B782" s="19"/>
      <c r="F782" s="19"/>
      <c r="G782" s="19"/>
      <c r="H782" s="19"/>
      <c r="I782" s="19"/>
    </row>
    <row r="783" spans="2:9" x14ac:dyDescent="0.2">
      <c r="B783" s="19"/>
      <c r="F783" s="19"/>
      <c r="G783" s="19"/>
      <c r="H783" s="19"/>
      <c r="I783" s="19"/>
    </row>
    <row r="784" spans="2:9" x14ac:dyDescent="0.2">
      <c r="B784" s="19"/>
      <c r="F784" s="19"/>
      <c r="G784" s="19"/>
      <c r="H784" s="19"/>
      <c r="I784" s="19"/>
    </row>
    <row r="785" spans="2:9" x14ac:dyDescent="0.2">
      <c r="B785" s="19"/>
      <c r="F785" s="19"/>
      <c r="G785" s="19"/>
      <c r="H785" s="19"/>
      <c r="I785" s="19"/>
    </row>
    <row r="786" spans="2:9" x14ac:dyDescent="0.2">
      <c r="B786" s="19"/>
      <c r="F786" s="19"/>
      <c r="G786" s="19"/>
      <c r="H786" s="19"/>
      <c r="I786" s="19"/>
    </row>
    <row r="787" spans="2:9" x14ac:dyDescent="0.2">
      <c r="B787" s="19"/>
      <c r="F787" s="19"/>
      <c r="G787" s="19"/>
      <c r="H787" s="19"/>
      <c r="I787" s="19"/>
    </row>
    <row r="788" spans="2:9" x14ac:dyDescent="0.2">
      <c r="B788" s="19"/>
      <c r="F788" s="19"/>
      <c r="G788" s="19"/>
      <c r="H788" s="19"/>
      <c r="I788" s="19"/>
    </row>
    <row r="789" spans="2:9" x14ac:dyDescent="0.2">
      <c r="B789" s="19"/>
      <c r="F789" s="19"/>
      <c r="G789" s="19"/>
      <c r="H789" s="19"/>
      <c r="I789" s="19"/>
    </row>
    <row r="790" spans="2:9" x14ac:dyDescent="0.2">
      <c r="B790" s="19"/>
      <c r="F790" s="19"/>
      <c r="G790" s="19"/>
      <c r="H790" s="19"/>
      <c r="I790" s="19"/>
    </row>
    <row r="791" spans="2:9" x14ac:dyDescent="0.2">
      <c r="B791" s="19"/>
      <c r="F791" s="19"/>
      <c r="G791" s="19"/>
      <c r="H791" s="19"/>
      <c r="I791" s="19"/>
    </row>
    <row r="792" spans="2:9" x14ac:dyDescent="0.2">
      <c r="B792" s="19"/>
      <c r="F792" s="19"/>
      <c r="G792" s="19"/>
      <c r="H792" s="19"/>
      <c r="I792" s="19"/>
    </row>
    <row r="793" spans="2:9" x14ac:dyDescent="0.2">
      <c r="B793" s="19"/>
      <c r="F793" s="19"/>
      <c r="G793" s="19"/>
      <c r="H793" s="19"/>
      <c r="I793" s="19"/>
    </row>
    <row r="794" spans="2:9" x14ac:dyDescent="0.2">
      <c r="B794" s="19"/>
      <c r="F794" s="19"/>
      <c r="G794" s="19"/>
      <c r="H794" s="19"/>
      <c r="I794" s="19"/>
    </row>
    <row r="795" spans="2:9" x14ac:dyDescent="0.2">
      <c r="B795" s="19"/>
      <c r="F795" s="19"/>
      <c r="G795" s="19"/>
      <c r="H795" s="19"/>
      <c r="I795" s="19"/>
    </row>
    <row r="796" spans="2:9" x14ac:dyDescent="0.2">
      <c r="B796" s="19"/>
      <c r="F796" s="19"/>
      <c r="G796" s="19"/>
      <c r="H796" s="19"/>
      <c r="I796" s="19"/>
    </row>
    <row r="797" spans="2:9" x14ac:dyDescent="0.2">
      <c r="B797" s="19"/>
      <c r="F797" s="19"/>
      <c r="G797" s="19"/>
      <c r="H797" s="19"/>
      <c r="I797" s="19"/>
    </row>
    <row r="798" spans="2:9" x14ac:dyDescent="0.2">
      <c r="B798" s="19"/>
      <c r="F798" s="19"/>
      <c r="G798" s="19"/>
      <c r="H798" s="19"/>
      <c r="I798" s="19"/>
    </row>
    <row r="799" spans="2:9" x14ac:dyDescent="0.2">
      <c r="B799" s="19"/>
      <c r="F799" s="19"/>
      <c r="G799" s="19"/>
      <c r="H799" s="19"/>
      <c r="I799" s="19"/>
    </row>
    <row r="800" spans="2:9" x14ac:dyDescent="0.2">
      <c r="B800" s="19"/>
      <c r="F800" s="19"/>
      <c r="G800" s="19"/>
      <c r="H800" s="19"/>
      <c r="I800" s="19"/>
    </row>
    <row r="801" spans="2:9" x14ac:dyDescent="0.2">
      <c r="B801" s="19"/>
      <c r="F801" s="19"/>
      <c r="G801" s="19"/>
      <c r="H801" s="19"/>
      <c r="I801" s="19"/>
    </row>
    <row r="802" spans="2:9" x14ac:dyDescent="0.2">
      <c r="B802" s="19"/>
      <c r="F802" s="19"/>
      <c r="G802" s="19"/>
      <c r="H802" s="19"/>
      <c r="I802" s="19"/>
    </row>
    <row r="803" spans="2:9" x14ac:dyDescent="0.2">
      <c r="B803" s="19"/>
      <c r="F803" s="19"/>
      <c r="G803" s="19"/>
      <c r="H803" s="19"/>
      <c r="I803" s="19"/>
    </row>
    <row r="804" spans="2:9" x14ac:dyDescent="0.2">
      <c r="B804" s="19"/>
      <c r="F804" s="19"/>
      <c r="G804" s="19"/>
      <c r="H804" s="19"/>
      <c r="I804" s="19"/>
    </row>
    <row r="805" spans="2:9" x14ac:dyDescent="0.2">
      <c r="B805" s="19"/>
      <c r="F805" s="19"/>
      <c r="G805" s="19"/>
      <c r="H805" s="19"/>
      <c r="I805" s="19"/>
    </row>
    <row r="806" spans="2:9" x14ac:dyDescent="0.2">
      <c r="B806" s="19"/>
      <c r="F806" s="19"/>
      <c r="G806" s="19"/>
      <c r="H806" s="19"/>
      <c r="I806" s="19"/>
    </row>
    <row r="807" spans="2:9" x14ac:dyDescent="0.2">
      <c r="B807" s="19"/>
      <c r="F807" s="19"/>
      <c r="G807" s="19"/>
      <c r="H807" s="19"/>
      <c r="I807" s="19"/>
    </row>
    <row r="808" spans="2:9" x14ac:dyDescent="0.2">
      <c r="B808" s="19"/>
      <c r="F808" s="19"/>
      <c r="G808" s="19"/>
      <c r="H808" s="19"/>
      <c r="I808" s="19"/>
    </row>
    <row r="809" spans="2:9" x14ac:dyDescent="0.2">
      <c r="B809" s="19"/>
      <c r="F809" s="19"/>
      <c r="G809" s="19"/>
      <c r="H809" s="19"/>
      <c r="I809" s="19"/>
    </row>
    <row r="810" spans="2:9" x14ac:dyDescent="0.2">
      <c r="B810" s="19"/>
      <c r="F810" s="19"/>
      <c r="G810" s="19"/>
      <c r="H810" s="19"/>
      <c r="I810" s="19"/>
    </row>
    <row r="811" spans="2:9" x14ac:dyDescent="0.2">
      <c r="B811" s="19"/>
      <c r="F811" s="19"/>
      <c r="G811" s="19"/>
      <c r="H811" s="19"/>
      <c r="I811" s="19"/>
    </row>
    <row r="812" spans="2:9" x14ac:dyDescent="0.2">
      <c r="B812" s="19"/>
      <c r="F812" s="19"/>
      <c r="G812" s="19"/>
      <c r="H812" s="19"/>
      <c r="I812" s="19"/>
    </row>
    <row r="813" spans="2:9" x14ac:dyDescent="0.2">
      <c r="B813" s="19"/>
      <c r="F813" s="19"/>
      <c r="G813" s="19"/>
      <c r="H813" s="19"/>
      <c r="I813" s="19"/>
    </row>
    <row r="814" spans="2:9" x14ac:dyDescent="0.2">
      <c r="B814" s="19"/>
      <c r="F814" s="19"/>
      <c r="G814" s="19"/>
      <c r="H814" s="19"/>
      <c r="I814" s="19"/>
    </row>
    <row r="815" spans="2:9" x14ac:dyDescent="0.2">
      <c r="B815" s="19"/>
      <c r="F815" s="19"/>
      <c r="G815" s="19"/>
      <c r="H815" s="19"/>
      <c r="I815" s="19"/>
    </row>
    <row r="816" spans="2:9" x14ac:dyDescent="0.2">
      <c r="B816" s="19"/>
      <c r="F816" s="19"/>
      <c r="G816" s="19"/>
      <c r="H816" s="19"/>
      <c r="I816" s="19"/>
    </row>
    <row r="817" spans="2:9" x14ac:dyDescent="0.2">
      <c r="B817" s="19"/>
      <c r="F817" s="19"/>
      <c r="G817" s="19"/>
      <c r="H817" s="19"/>
      <c r="I817" s="19"/>
    </row>
    <row r="818" spans="2:9" x14ac:dyDescent="0.2">
      <c r="B818" s="19"/>
      <c r="F818" s="19"/>
      <c r="G818" s="19"/>
      <c r="H818" s="19"/>
      <c r="I818" s="19"/>
    </row>
    <row r="819" spans="2:9" x14ac:dyDescent="0.2">
      <c r="B819" s="19"/>
      <c r="F819" s="19"/>
      <c r="G819" s="19"/>
      <c r="H819" s="19"/>
      <c r="I819" s="19"/>
    </row>
    <row r="820" spans="2:9" x14ac:dyDescent="0.2">
      <c r="B820" s="19"/>
      <c r="F820" s="19"/>
      <c r="G820" s="19"/>
      <c r="H820" s="19"/>
      <c r="I820" s="19"/>
    </row>
    <row r="821" spans="2:9" x14ac:dyDescent="0.2">
      <c r="B821" s="19"/>
      <c r="F821" s="19"/>
      <c r="G821" s="19"/>
      <c r="H821" s="19"/>
      <c r="I821" s="19"/>
    </row>
    <row r="822" spans="2:9" x14ac:dyDescent="0.2">
      <c r="B822" s="19"/>
      <c r="F822" s="19"/>
      <c r="G822" s="19"/>
      <c r="H822" s="19"/>
      <c r="I822" s="19"/>
    </row>
    <row r="823" spans="2:9" x14ac:dyDescent="0.2">
      <c r="B823" s="19"/>
      <c r="F823" s="19"/>
      <c r="G823" s="19"/>
      <c r="H823" s="19"/>
      <c r="I823" s="19"/>
    </row>
    <row r="824" spans="2:9" x14ac:dyDescent="0.2">
      <c r="B824" s="19"/>
      <c r="F824" s="19"/>
      <c r="G824" s="19"/>
      <c r="H824" s="19"/>
      <c r="I824" s="19"/>
    </row>
    <row r="825" spans="2:9" x14ac:dyDescent="0.2">
      <c r="B825" s="19"/>
      <c r="F825" s="19"/>
      <c r="G825" s="19"/>
      <c r="H825" s="19"/>
      <c r="I825" s="19"/>
    </row>
    <row r="826" spans="2:9" x14ac:dyDescent="0.2">
      <c r="B826" s="19"/>
      <c r="F826" s="19"/>
      <c r="G826" s="19"/>
      <c r="H826" s="19"/>
      <c r="I826" s="19"/>
    </row>
    <row r="827" spans="2:9" x14ac:dyDescent="0.2">
      <c r="B827" s="19"/>
      <c r="F827" s="19"/>
      <c r="G827" s="19"/>
      <c r="H827" s="19"/>
      <c r="I827" s="19"/>
    </row>
    <row r="828" spans="2:9" x14ac:dyDescent="0.2">
      <c r="B828" s="19"/>
      <c r="F828" s="19"/>
      <c r="G828" s="19"/>
      <c r="H828" s="19"/>
      <c r="I828" s="19"/>
    </row>
    <row r="829" spans="2:9" x14ac:dyDescent="0.2">
      <c r="B829" s="19"/>
      <c r="F829" s="19"/>
      <c r="G829" s="19"/>
      <c r="H829" s="19"/>
      <c r="I829" s="19"/>
    </row>
    <row r="830" spans="2:9" x14ac:dyDescent="0.2">
      <c r="B830" s="19"/>
      <c r="F830" s="19"/>
      <c r="G830" s="19"/>
      <c r="H830" s="19"/>
      <c r="I830" s="19"/>
    </row>
    <row r="831" spans="2:9" x14ac:dyDescent="0.2">
      <c r="B831" s="19"/>
      <c r="F831" s="19"/>
      <c r="G831" s="19"/>
      <c r="H831" s="19"/>
      <c r="I831" s="19"/>
    </row>
    <row r="832" spans="2:9" x14ac:dyDescent="0.2">
      <c r="B832" s="19"/>
      <c r="F832" s="19"/>
      <c r="G832" s="19"/>
      <c r="H832" s="19"/>
      <c r="I832" s="19"/>
    </row>
    <row r="833" spans="2:9" x14ac:dyDescent="0.2">
      <c r="B833" s="19"/>
      <c r="F833" s="19"/>
      <c r="G833" s="19"/>
      <c r="H833" s="19"/>
      <c r="I833" s="19"/>
    </row>
    <row r="834" spans="2:9" x14ac:dyDescent="0.2">
      <c r="B834" s="19"/>
      <c r="F834" s="19"/>
      <c r="G834" s="19"/>
      <c r="H834" s="19"/>
      <c r="I834" s="19"/>
    </row>
    <row r="835" spans="2:9" x14ac:dyDescent="0.2">
      <c r="B835" s="19"/>
      <c r="F835" s="19"/>
      <c r="G835" s="19"/>
      <c r="H835" s="19"/>
      <c r="I835" s="19"/>
    </row>
    <row r="836" spans="2:9" x14ac:dyDescent="0.2">
      <c r="B836" s="19"/>
      <c r="F836" s="19"/>
      <c r="G836" s="19"/>
      <c r="H836" s="19"/>
      <c r="I836" s="19"/>
    </row>
    <row r="837" spans="2:9" x14ac:dyDescent="0.2">
      <c r="B837" s="19"/>
      <c r="F837" s="19"/>
      <c r="G837" s="19"/>
      <c r="H837" s="19"/>
      <c r="I837" s="19"/>
    </row>
    <row r="838" spans="2:9" x14ac:dyDescent="0.2">
      <c r="B838" s="19"/>
      <c r="F838" s="19"/>
      <c r="G838" s="19"/>
      <c r="H838" s="19"/>
      <c r="I838" s="19"/>
    </row>
    <row r="839" spans="2:9" x14ac:dyDescent="0.2">
      <c r="B839" s="19"/>
      <c r="F839" s="19"/>
      <c r="G839" s="19"/>
      <c r="H839" s="19"/>
      <c r="I839" s="19"/>
    </row>
    <row r="840" spans="2:9" x14ac:dyDescent="0.2">
      <c r="B840" s="19"/>
      <c r="F840" s="19"/>
      <c r="G840" s="19"/>
      <c r="H840" s="19"/>
      <c r="I840" s="19"/>
    </row>
    <row r="841" spans="2:9" x14ac:dyDescent="0.2">
      <c r="B841" s="19"/>
      <c r="F841" s="19"/>
      <c r="G841" s="19"/>
      <c r="H841" s="19"/>
      <c r="I841" s="19"/>
    </row>
    <row r="842" spans="2:9" x14ac:dyDescent="0.2">
      <c r="B842" s="19"/>
      <c r="F842" s="19"/>
      <c r="G842" s="19"/>
      <c r="H842" s="19"/>
      <c r="I842" s="19"/>
    </row>
    <row r="843" spans="2:9" x14ac:dyDescent="0.2">
      <c r="B843" s="19"/>
      <c r="F843" s="19"/>
      <c r="G843" s="19"/>
      <c r="H843" s="19"/>
      <c r="I843" s="19"/>
    </row>
    <row r="844" spans="2:9" x14ac:dyDescent="0.2">
      <c r="B844" s="19"/>
      <c r="F844" s="19"/>
      <c r="G844" s="19"/>
      <c r="H844" s="19"/>
      <c r="I844" s="19"/>
    </row>
    <row r="845" spans="2:9" x14ac:dyDescent="0.2">
      <c r="B845" s="19"/>
      <c r="F845" s="19"/>
      <c r="G845" s="19"/>
      <c r="H845" s="19"/>
      <c r="I845" s="19"/>
    </row>
    <row r="846" spans="2:9" x14ac:dyDescent="0.2">
      <c r="B846" s="19"/>
      <c r="F846" s="19"/>
      <c r="G846" s="19"/>
      <c r="H846" s="19"/>
      <c r="I846" s="19"/>
    </row>
    <row r="847" spans="2:9" x14ac:dyDescent="0.2">
      <c r="B847" s="19"/>
      <c r="F847" s="19"/>
      <c r="G847" s="19"/>
      <c r="H847" s="19"/>
      <c r="I847" s="19"/>
    </row>
    <row r="848" spans="2:9" x14ac:dyDescent="0.2">
      <c r="B848" s="19"/>
      <c r="F848" s="19"/>
      <c r="G848" s="19"/>
      <c r="H848" s="19"/>
      <c r="I848" s="19"/>
    </row>
    <row r="849" spans="2:9" x14ac:dyDescent="0.2">
      <c r="B849" s="19"/>
      <c r="F849" s="19"/>
      <c r="G849" s="19"/>
      <c r="H849" s="19"/>
      <c r="I849" s="19"/>
    </row>
    <row r="850" spans="2:9" x14ac:dyDescent="0.2">
      <c r="B850" s="19"/>
      <c r="F850" s="19"/>
      <c r="G850" s="19"/>
      <c r="H850" s="19"/>
      <c r="I850" s="19"/>
    </row>
    <row r="851" spans="2:9" x14ac:dyDescent="0.2">
      <c r="B851" s="19"/>
      <c r="F851" s="19"/>
      <c r="G851" s="19"/>
      <c r="H851" s="19"/>
      <c r="I851" s="19"/>
    </row>
    <row r="852" spans="2:9" x14ac:dyDescent="0.2">
      <c r="B852" s="19"/>
      <c r="F852" s="19"/>
      <c r="G852" s="19"/>
      <c r="H852" s="19"/>
      <c r="I852" s="19"/>
    </row>
    <row r="853" spans="2:9" x14ac:dyDescent="0.2">
      <c r="B853" s="19"/>
      <c r="F853" s="19"/>
      <c r="G853" s="19"/>
      <c r="H853" s="19"/>
      <c r="I853" s="19"/>
    </row>
    <row r="854" spans="2:9" x14ac:dyDescent="0.2">
      <c r="B854" s="19"/>
      <c r="F854" s="19"/>
      <c r="G854" s="19"/>
      <c r="H854" s="19"/>
      <c r="I854" s="19"/>
    </row>
    <row r="855" spans="2:9" x14ac:dyDescent="0.2">
      <c r="B855" s="19"/>
      <c r="F855" s="19"/>
      <c r="G855" s="19"/>
      <c r="H855" s="19"/>
      <c r="I855" s="19"/>
    </row>
    <row r="856" spans="2:9" x14ac:dyDescent="0.2">
      <c r="B856" s="19"/>
      <c r="F856" s="19"/>
      <c r="G856" s="19"/>
      <c r="H856" s="19"/>
      <c r="I856" s="19"/>
    </row>
    <row r="857" spans="2:9" x14ac:dyDescent="0.2">
      <c r="B857" s="19"/>
      <c r="F857" s="19"/>
      <c r="G857" s="19"/>
      <c r="H857" s="19"/>
      <c r="I857" s="19"/>
    </row>
    <row r="858" spans="2:9" x14ac:dyDescent="0.2">
      <c r="B858" s="19"/>
      <c r="F858" s="19"/>
      <c r="G858" s="19"/>
      <c r="H858" s="19"/>
      <c r="I858" s="19"/>
    </row>
    <row r="859" spans="2:9" x14ac:dyDescent="0.2">
      <c r="B859" s="19"/>
      <c r="F859" s="19"/>
      <c r="G859" s="19"/>
      <c r="H859" s="19"/>
      <c r="I859" s="19"/>
    </row>
    <row r="860" spans="2:9" x14ac:dyDescent="0.2">
      <c r="B860" s="19"/>
      <c r="F860" s="19"/>
      <c r="G860" s="19"/>
      <c r="H860" s="19"/>
      <c r="I860" s="19"/>
    </row>
    <row r="861" spans="2:9" x14ac:dyDescent="0.2">
      <c r="B861" s="19"/>
      <c r="F861" s="19"/>
      <c r="G861" s="19"/>
      <c r="H861" s="19"/>
      <c r="I861" s="19"/>
    </row>
    <row r="862" spans="2:9" x14ac:dyDescent="0.2">
      <c r="B862" s="19"/>
      <c r="F862" s="19"/>
      <c r="G862" s="19"/>
      <c r="H862" s="19"/>
      <c r="I862" s="19"/>
    </row>
    <row r="863" spans="2:9" x14ac:dyDescent="0.2">
      <c r="B863" s="19"/>
      <c r="F863" s="19"/>
      <c r="G863" s="19"/>
      <c r="H863" s="19"/>
      <c r="I863" s="19"/>
    </row>
    <row r="864" spans="2:9" x14ac:dyDescent="0.2">
      <c r="B864" s="19"/>
      <c r="F864" s="19"/>
      <c r="G864" s="19"/>
      <c r="H864" s="19"/>
      <c r="I864" s="19"/>
    </row>
    <row r="865" spans="2:9" x14ac:dyDescent="0.2">
      <c r="B865" s="19"/>
      <c r="F865" s="19"/>
      <c r="G865" s="19"/>
      <c r="H865" s="19"/>
      <c r="I865" s="19"/>
    </row>
    <row r="866" spans="2:9" x14ac:dyDescent="0.2">
      <c r="B866" s="19"/>
      <c r="F866" s="19"/>
      <c r="G866" s="19"/>
      <c r="H866" s="19"/>
      <c r="I866" s="19"/>
    </row>
    <row r="867" spans="2:9" x14ac:dyDescent="0.2">
      <c r="B867" s="19"/>
      <c r="F867" s="19"/>
      <c r="G867" s="19"/>
      <c r="H867" s="19"/>
      <c r="I867" s="19"/>
    </row>
    <row r="868" spans="2:9" x14ac:dyDescent="0.2">
      <c r="B868" s="19"/>
      <c r="F868" s="19"/>
      <c r="G868" s="19"/>
      <c r="H868" s="19"/>
      <c r="I868" s="19"/>
    </row>
    <row r="869" spans="2:9" x14ac:dyDescent="0.2">
      <c r="B869" s="19"/>
      <c r="F869" s="19"/>
      <c r="G869" s="19"/>
      <c r="H869" s="19"/>
      <c r="I869" s="19"/>
    </row>
    <row r="870" spans="2:9" x14ac:dyDescent="0.2">
      <c r="B870" s="19"/>
      <c r="F870" s="19"/>
      <c r="G870" s="19"/>
      <c r="H870" s="19"/>
      <c r="I870" s="19"/>
    </row>
    <row r="871" spans="2:9" x14ac:dyDescent="0.2">
      <c r="B871" s="19"/>
      <c r="F871" s="19"/>
      <c r="G871" s="19"/>
      <c r="H871" s="19"/>
      <c r="I871" s="19"/>
    </row>
    <row r="872" spans="2:9" x14ac:dyDescent="0.2">
      <c r="B872" s="19"/>
      <c r="F872" s="19"/>
      <c r="G872" s="19"/>
      <c r="H872" s="19"/>
      <c r="I872" s="19"/>
    </row>
    <row r="873" spans="2:9" x14ac:dyDescent="0.2">
      <c r="B873" s="19"/>
      <c r="F873" s="19"/>
      <c r="G873" s="19"/>
      <c r="H873" s="19"/>
      <c r="I873" s="19"/>
    </row>
    <row r="874" spans="2:9" x14ac:dyDescent="0.2">
      <c r="B874" s="19"/>
      <c r="F874" s="19"/>
      <c r="G874" s="19"/>
      <c r="H874" s="19"/>
      <c r="I874" s="19"/>
    </row>
    <row r="875" spans="2:9" x14ac:dyDescent="0.2">
      <c r="B875" s="19"/>
      <c r="F875" s="19"/>
      <c r="G875" s="19"/>
      <c r="H875" s="19"/>
      <c r="I875" s="19"/>
    </row>
    <row r="876" spans="2:9" x14ac:dyDescent="0.2">
      <c r="B876" s="19"/>
      <c r="F876" s="19"/>
      <c r="G876" s="19"/>
      <c r="H876" s="19"/>
      <c r="I876" s="19"/>
    </row>
    <row r="877" spans="2:9" x14ac:dyDescent="0.2">
      <c r="B877" s="19"/>
      <c r="F877" s="19"/>
      <c r="G877" s="19"/>
      <c r="H877" s="19"/>
      <c r="I877" s="19"/>
    </row>
    <row r="878" spans="2:9" x14ac:dyDescent="0.2">
      <c r="B878" s="19"/>
      <c r="F878" s="19"/>
      <c r="G878" s="19"/>
      <c r="H878" s="19"/>
      <c r="I878" s="19"/>
    </row>
    <row r="879" spans="2:9" x14ac:dyDescent="0.2">
      <c r="B879" s="19"/>
      <c r="F879" s="19"/>
      <c r="G879" s="19"/>
      <c r="H879" s="19"/>
      <c r="I879" s="19"/>
    </row>
    <row r="880" spans="2:9" x14ac:dyDescent="0.2">
      <c r="B880" s="19"/>
      <c r="F880" s="19"/>
      <c r="G880" s="19"/>
      <c r="H880" s="19"/>
      <c r="I880" s="19"/>
    </row>
    <row r="881" spans="2:9" x14ac:dyDescent="0.2">
      <c r="B881" s="19"/>
      <c r="F881" s="19"/>
      <c r="G881" s="19"/>
      <c r="H881" s="19"/>
      <c r="I881" s="19"/>
    </row>
    <row r="882" spans="2:9" x14ac:dyDescent="0.2">
      <c r="B882" s="19"/>
      <c r="F882" s="19"/>
      <c r="G882" s="19"/>
      <c r="H882" s="19"/>
      <c r="I882" s="19"/>
    </row>
    <row r="883" spans="2:9" x14ac:dyDescent="0.2">
      <c r="B883" s="19"/>
      <c r="F883" s="19"/>
      <c r="G883" s="19"/>
      <c r="H883" s="19"/>
      <c r="I883" s="19"/>
    </row>
    <row r="884" spans="2:9" x14ac:dyDescent="0.2">
      <c r="B884" s="19"/>
      <c r="F884" s="19"/>
      <c r="G884" s="19"/>
      <c r="H884" s="19"/>
      <c r="I884" s="19"/>
    </row>
    <row r="885" spans="2:9" x14ac:dyDescent="0.2">
      <c r="B885" s="19"/>
      <c r="F885" s="19"/>
      <c r="G885" s="19"/>
      <c r="H885" s="19"/>
      <c r="I885" s="19"/>
    </row>
    <row r="886" spans="2:9" x14ac:dyDescent="0.2">
      <c r="B886" s="19"/>
      <c r="F886" s="19"/>
      <c r="G886" s="19"/>
      <c r="H886" s="19"/>
      <c r="I886" s="19"/>
    </row>
    <row r="887" spans="2:9" x14ac:dyDescent="0.2">
      <c r="B887" s="19"/>
      <c r="F887" s="19"/>
      <c r="G887" s="19"/>
      <c r="H887" s="19"/>
      <c r="I887" s="19"/>
    </row>
    <row r="888" spans="2:9" x14ac:dyDescent="0.2">
      <c r="B888" s="19"/>
      <c r="F888" s="19"/>
      <c r="G888" s="19"/>
      <c r="H888" s="19"/>
      <c r="I888" s="19"/>
    </row>
    <row r="889" spans="2:9" x14ac:dyDescent="0.2">
      <c r="B889" s="19"/>
      <c r="F889" s="19"/>
      <c r="G889" s="19"/>
      <c r="H889" s="19"/>
      <c r="I889" s="19"/>
    </row>
    <row r="890" spans="2:9" x14ac:dyDescent="0.2">
      <c r="B890" s="19"/>
      <c r="F890" s="19"/>
      <c r="G890" s="19"/>
      <c r="H890" s="19"/>
      <c r="I890" s="19"/>
    </row>
    <row r="891" spans="2:9" x14ac:dyDescent="0.2">
      <c r="B891" s="19"/>
      <c r="F891" s="19"/>
      <c r="G891" s="19"/>
      <c r="H891" s="19"/>
      <c r="I891" s="19"/>
    </row>
    <row r="892" spans="2:9" x14ac:dyDescent="0.2">
      <c r="B892" s="19"/>
      <c r="F892" s="19"/>
      <c r="G892" s="19"/>
      <c r="H892" s="19"/>
      <c r="I892" s="19"/>
    </row>
    <row r="893" spans="2:9" x14ac:dyDescent="0.2">
      <c r="B893" s="19"/>
      <c r="F893" s="19"/>
      <c r="G893" s="19"/>
      <c r="H893" s="19"/>
      <c r="I893" s="19"/>
    </row>
    <row r="894" spans="2:9" x14ac:dyDescent="0.2">
      <c r="B894" s="19"/>
      <c r="F894" s="19"/>
      <c r="G894" s="19"/>
      <c r="H894" s="19"/>
      <c r="I894" s="19"/>
    </row>
    <row r="895" spans="2:9" x14ac:dyDescent="0.2">
      <c r="B895" s="19"/>
      <c r="F895" s="19"/>
      <c r="G895" s="19"/>
      <c r="H895" s="19"/>
      <c r="I895" s="19"/>
    </row>
    <row r="896" spans="2:9" x14ac:dyDescent="0.2">
      <c r="B896" s="19"/>
      <c r="F896" s="19"/>
      <c r="G896" s="19"/>
      <c r="H896" s="19"/>
      <c r="I896" s="19"/>
    </row>
    <row r="897" spans="2:9" x14ac:dyDescent="0.2">
      <c r="B897" s="19"/>
      <c r="F897" s="19"/>
      <c r="G897" s="19"/>
      <c r="H897" s="19"/>
      <c r="I897" s="19"/>
    </row>
    <row r="898" spans="2:9" x14ac:dyDescent="0.2">
      <c r="B898" s="19"/>
      <c r="F898" s="19"/>
      <c r="G898" s="19"/>
      <c r="H898" s="19"/>
      <c r="I898" s="19"/>
    </row>
    <row r="899" spans="2:9" x14ac:dyDescent="0.2">
      <c r="B899" s="19"/>
      <c r="F899" s="19"/>
      <c r="G899" s="19"/>
      <c r="H899" s="19"/>
      <c r="I899" s="19"/>
    </row>
    <row r="900" spans="2:9" x14ac:dyDescent="0.2">
      <c r="B900" s="19"/>
      <c r="F900" s="19"/>
      <c r="G900" s="19"/>
      <c r="H900" s="19"/>
      <c r="I900" s="19"/>
    </row>
    <row r="901" spans="2:9" x14ac:dyDescent="0.2">
      <c r="B901" s="19"/>
      <c r="F901" s="19"/>
      <c r="G901" s="19"/>
      <c r="H901" s="19"/>
      <c r="I901" s="19"/>
    </row>
    <row r="902" spans="2:9" x14ac:dyDescent="0.2">
      <c r="B902" s="19"/>
      <c r="F902" s="19"/>
      <c r="G902" s="19"/>
      <c r="H902" s="19"/>
      <c r="I902" s="19"/>
    </row>
    <row r="903" spans="2:9" x14ac:dyDescent="0.2">
      <c r="B903" s="19"/>
      <c r="F903" s="19"/>
      <c r="G903" s="19"/>
      <c r="H903" s="19"/>
      <c r="I903" s="19"/>
    </row>
    <row r="904" spans="2:9" x14ac:dyDescent="0.2">
      <c r="B904" s="19"/>
      <c r="F904" s="19"/>
      <c r="G904" s="19"/>
      <c r="H904" s="19"/>
      <c r="I904" s="19"/>
    </row>
    <row r="905" spans="2:9" x14ac:dyDescent="0.2">
      <c r="B905" s="19"/>
      <c r="F905" s="19"/>
      <c r="G905" s="19"/>
      <c r="H905" s="19"/>
      <c r="I905" s="19"/>
    </row>
    <row r="906" spans="2:9" x14ac:dyDescent="0.2">
      <c r="B906" s="19"/>
      <c r="F906" s="19"/>
      <c r="G906" s="19"/>
      <c r="H906" s="19"/>
      <c r="I906" s="19"/>
    </row>
    <row r="907" spans="2:9" x14ac:dyDescent="0.2">
      <c r="B907" s="19"/>
      <c r="F907" s="19"/>
      <c r="G907" s="19"/>
      <c r="H907" s="19"/>
      <c r="I907" s="19"/>
    </row>
    <row r="908" spans="2:9" x14ac:dyDescent="0.2">
      <c r="B908" s="19"/>
      <c r="F908" s="19"/>
      <c r="G908" s="19"/>
      <c r="H908" s="19"/>
      <c r="I908" s="19"/>
    </row>
    <row r="909" spans="2:9" x14ac:dyDescent="0.2">
      <c r="B909" s="19"/>
      <c r="F909" s="19"/>
      <c r="G909" s="19"/>
      <c r="H909" s="19"/>
      <c r="I909" s="19"/>
    </row>
    <row r="910" spans="2:9" x14ac:dyDescent="0.2">
      <c r="B910" s="19"/>
      <c r="F910" s="19"/>
      <c r="G910" s="19"/>
      <c r="H910" s="19"/>
      <c r="I910" s="19"/>
    </row>
    <row r="911" spans="2:9" x14ac:dyDescent="0.2">
      <c r="B911" s="19"/>
      <c r="F911" s="19"/>
      <c r="G911" s="19"/>
      <c r="H911" s="19"/>
      <c r="I911" s="19"/>
    </row>
    <row r="912" spans="2:9" x14ac:dyDescent="0.2">
      <c r="B912" s="19"/>
      <c r="F912" s="19"/>
      <c r="G912" s="19"/>
      <c r="H912" s="19"/>
      <c r="I912" s="19"/>
    </row>
    <row r="913" spans="2:9" x14ac:dyDescent="0.2">
      <c r="B913" s="19"/>
      <c r="F913" s="19"/>
      <c r="G913" s="19"/>
      <c r="H913" s="19"/>
      <c r="I913" s="19"/>
    </row>
    <row r="914" spans="2:9" x14ac:dyDescent="0.2">
      <c r="B914" s="19"/>
      <c r="F914" s="19"/>
      <c r="G914" s="19"/>
      <c r="H914" s="19"/>
      <c r="I914" s="19"/>
    </row>
    <row r="915" spans="2:9" x14ac:dyDescent="0.2">
      <c r="B915" s="19"/>
      <c r="F915" s="19"/>
      <c r="G915" s="19"/>
      <c r="H915" s="19"/>
      <c r="I915" s="19"/>
    </row>
    <row r="916" spans="2:9" x14ac:dyDescent="0.2">
      <c r="B916" s="19"/>
      <c r="F916" s="19"/>
      <c r="G916" s="19"/>
      <c r="H916" s="19"/>
      <c r="I916" s="19"/>
    </row>
    <row r="917" spans="2:9" x14ac:dyDescent="0.2">
      <c r="B917" s="19"/>
      <c r="F917" s="19"/>
      <c r="G917" s="19"/>
      <c r="H917" s="19"/>
      <c r="I917" s="19"/>
    </row>
    <row r="918" spans="2:9" x14ac:dyDescent="0.2">
      <c r="B918" s="19"/>
      <c r="F918" s="19"/>
      <c r="G918" s="19"/>
      <c r="H918" s="19"/>
      <c r="I918" s="19"/>
    </row>
    <row r="919" spans="2:9" x14ac:dyDescent="0.2">
      <c r="B919" s="19"/>
      <c r="F919" s="19"/>
      <c r="G919" s="19"/>
      <c r="H919" s="19"/>
      <c r="I919" s="19"/>
    </row>
    <row r="920" spans="2:9" x14ac:dyDescent="0.2">
      <c r="B920" s="19"/>
      <c r="F920" s="19"/>
      <c r="G920" s="19"/>
      <c r="H920" s="19"/>
      <c r="I920" s="19"/>
    </row>
    <row r="921" spans="2:9" x14ac:dyDescent="0.2">
      <c r="B921" s="19"/>
      <c r="F921" s="19"/>
      <c r="G921" s="19"/>
      <c r="H921" s="19"/>
      <c r="I921" s="19"/>
    </row>
    <row r="922" spans="2:9" x14ac:dyDescent="0.2">
      <c r="B922" s="19"/>
      <c r="F922" s="19"/>
      <c r="G922" s="19"/>
      <c r="H922" s="19"/>
      <c r="I922" s="19"/>
    </row>
    <row r="923" spans="2:9" x14ac:dyDescent="0.2">
      <c r="B923" s="19"/>
      <c r="F923" s="19"/>
      <c r="G923" s="19"/>
      <c r="H923" s="19"/>
      <c r="I923" s="19"/>
    </row>
    <row r="924" spans="2:9" x14ac:dyDescent="0.2">
      <c r="B924" s="19"/>
      <c r="F924" s="19"/>
      <c r="G924" s="19"/>
      <c r="H924" s="19"/>
      <c r="I924" s="19"/>
    </row>
    <row r="925" spans="2:9" x14ac:dyDescent="0.2">
      <c r="B925" s="19"/>
      <c r="F925" s="19"/>
      <c r="G925" s="19"/>
      <c r="H925" s="19"/>
      <c r="I925" s="19"/>
    </row>
    <row r="926" spans="2:9" x14ac:dyDescent="0.2">
      <c r="B926" s="19"/>
      <c r="F926" s="19"/>
      <c r="G926" s="19"/>
      <c r="H926" s="19"/>
      <c r="I926" s="19"/>
    </row>
    <row r="927" spans="2:9" x14ac:dyDescent="0.2">
      <c r="B927" s="19"/>
      <c r="F927" s="19"/>
      <c r="G927" s="19"/>
      <c r="H927" s="19"/>
      <c r="I927" s="19"/>
    </row>
    <row r="928" spans="2:9" x14ac:dyDescent="0.2">
      <c r="B928" s="19"/>
      <c r="F928" s="19"/>
      <c r="G928" s="19"/>
      <c r="H928" s="19"/>
      <c r="I928" s="19"/>
    </row>
    <row r="929" spans="2:9" x14ac:dyDescent="0.2">
      <c r="B929" s="19"/>
      <c r="F929" s="19"/>
      <c r="G929" s="19"/>
      <c r="H929" s="19"/>
      <c r="I929" s="19"/>
    </row>
    <row r="930" spans="2:9" x14ac:dyDescent="0.2">
      <c r="B930" s="19"/>
      <c r="F930" s="19"/>
      <c r="G930" s="19"/>
      <c r="H930" s="19"/>
      <c r="I930" s="19"/>
    </row>
    <row r="931" spans="2:9" x14ac:dyDescent="0.2">
      <c r="B931" s="19"/>
      <c r="F931" s="19"/>
      <c r="G931" s="19"/>
      <c r="H931" s="19"/>
      <c r="I931" s="19"/>
    </row>
    <row r="932" spans="2:9" x14ac:dyDescent="0.2">
      <c r="B932" s="19"/>
      <c r="F932" s="19"/>
      <c r="G932" s="19"/>
      <c r="H932" s="19"/>
      <c r="I932" s="19"/>
    </row>
    <row r="933" spans="2:9" x14ac:dyDescent="0.2">
      <c r="B933" s="19"/>
      <c r="F933" s="19"/>
      <c r="G933" s="19"/>
      <c r="H933" s="19"/>
      <c r="I933" s="19"/>
    </row>
    <row r="934" spans="2:9" x14ac:dyDescent="0.2">
      <c r="B934" s="19"/>
      <c r="F934" s="19"/>
      <c r="G934" s="19"/>
      <c r="H934" s="19"/>
      <c r="I934" s="19"/>
    </row>
    <row r="935" spans="2:9" x14ac:dyDescent="0.2">
      <c r="B935" s="19"/>
      <c r="F935" s="19"/>
      <c r="G935" s="19"/>
      <c r="H935" s="19"/>
      <c r="I935" s="19"/>
    </row>
    <row r="936" spans="2:9" x14ac:dyDescent="0.2">
      <c r="B936" s="19"/>
      <c r="F936" s="19"/>
      <c r="G936" s="19"/>
      <c r="H936" s="19"/>
      <c r="I936" s="19"/>
    </row>
    <row r="937" spans="2:9" x14ac:dyDescent="0.2">
      <c r="B937" s="19"/>
      <c r="F937" s="19"/>
      <c r="G937" s="19"/>
      <c r="H937" s="19"/>
      <c r="I937" s="19"/>
    </row>
    <row r="938" spans="2:9" x14ac:dyDescent="0.2">
      <c r="B938" s="19"/>
      <c r="F938" s="19"/>
      <c r="G938" s="19"/>
      <c r="H938" s="19"/>
      <c r="I938" s="19"/>
    </row>
    <row r="939" spans="2:9" x14ac:dyDescent="0.2">
      <c r="B939" s="19"/>
      <c r="F939" s="19"/>
      <c r="G939" s="19"/>
      <c r="H939" s="19"/>
      <c r="I939" s="19"/>
    </row>
    <row r="940" spans="2:9" x14ac:dyDescent="0.2">
      <c r="B940" s="19"/>
      <c r="F940" s="19"/>
      <c r="G940" s="19"/>
      <c r="H940" s="19"/>
      <c r="I940" s="19"/>
    </row>
    <row r="941" spans="2:9" x14ac:dyDescent="0.2">
      <c r="B941" s="19"/>
      <c r="F941" s="19"/>
      <c r="G941" s="19"/>
      <c r="H941" s="19"/>
      <c r="I941" s="19"/>
    </row>
    <row r="942" spans="2:9" x14ac:dyDescent="0.2">
      <c r="B942" s="19"/>
      <c r="F942" s="19"/>
      <c r="G942" s="19"/>
      <c r="H942" s="19"/>
      <c r="I942" s="19"/>
    </row>
    <row r="943" spans="2:9" x14ac:dyDescent="0.2">
      <c r="B943" s="19"/>
      <c r="F943" s="19"/>
      <c r="G943" s="19"/>
      <c r="H943" s="19"/>
      <c r="I943" s="19"/>
    </row>
    <row r="944" spans="2:9" x14ac:dyDescent="0.2">
      <c r="B944" s="19"/>
      <c r="F944" s="19"/>
      <c r="G944" s="19"/>
      <c r="H944" s="19"/>
      <c r="I944" s="19"/>
    </row>
    <row r="945" spans="2:9" x14ac:dyDescent="0.2">
      <c r="B945" s="19"/>
      <c r="F945" s="19"/>
      <c r="G945" s="19"/>
      <c r="H945" s="19"/>
      <c r="I945" s="19"/>
    </row>
    <row r="946" spans="2:9" x14ac:dyDescent="0.2">
      <c r="B946" s="19"/>
      <c r="F946" s="19"/>
      <c r="G946" s="19"/>
      <c r="H946" s="19"/>
      <c r="I946" s="19"/>
    </row>
    <row r="947" spans="2:9" x14ac:dyDescent="0.2">
      <c r="B947" s="19"/>
      <c r="F947" s="19"/>
      <c r="G947" s="19"/>
      <c r="H947" s="19"/>
      <c r="I947" s="19"/>
    </row>
    <row r="948" spans="2:9" x14ac:dyDescent="0.2">
      <c r="B948" s="19"/>
      <c r="F948" s="19"/>
      <c r="G948" s="19"/>
      <c r="H948" s="19"/>
      <c r="I948" s="19"/>
    </row>
    <row r="949" spans="2:9" x14ac:dyDescent="0.2">
      <c r="B949" s="19"/>
      <c r="F949" s="19"/>
      <c r="G949" s="19"/>
      <c r="H949" s="19"/>
      <c r="I949" s="19"/>
    </row>
    <row r="950" spans="2:9" x14ac:dyDescent="0.2">
      <c r="B950" s="19"/>
      <c r="F950" s="19"/>
      <c r="G950" s="19"/>
      <c r="H950" s="19"/>
      <c r="I950" s="19"/>
    </row>
    <row r="951" spans="2:9" x14ac:dyDescent="0.2">
      <c r="B951" s="19"/>
      <c r="F951" s="19"/>
      <c r="G951" s="19"/>
      <c r="H951" s="19"/>
      <c r="I951" s="19"/>
    </row>
    <row r="952" spans="2:9" x14ac:dyDescent="0.2">
      <c r="B952" s="19"/>
      <c r="F952" s="19"/>
      <c r="G952" s="19"/>
      <c r="H952" s="19"/>
      <c r="I952" s="19"/>
    </row>
    <row r="953" spans="2:9" x14ac:dyDescent="0.2">
      <c r="B953" s="19"/>
      <c r="F953" s="19"/>
      <c r="G953" s="19"/>
      <c r="H953" s="19"/>
      <c r="I953" s="19"/>
    </row>
    <row r="954" spans="2:9" x14ac:dyDescent="0.2">
      <c r="B954" s="19"/>
      <c r="F954" s="19"/>
      <c r="G954" s="19"/>
      <c r="H954" s="19"/>
      <c r="I954" s="19"/>
    </row>
    <row r="955" spans="2:9" x14ac:dyDescent="0.2">
      <c r="B955" s="19"/>
      <c r="F955" s="19"/>
      <c r="G955" s="19"/>
      <c r="H955" s="19"/>
      <c r="I955" s="19"/>
    </row>
    <row r="956" spans="2:9" x14ac:dyDescent="0.2">
      <c r="B956" s="19"/>
      <c r="F956" s="19"/>
      <c r="G956" s="19"/>
      <c r="H956" s="19"/>
      <c r="I956" s="19"/>
    </row>
    <row r="957" spans="2:9" x14ac:dyDescent="0.2">
      <c r="B957" s="19"/>
      <c r="F957" s="19"/>
      <c r="G957" s="19"/>
      <c r="H957" s="19"/>
      <c r="I957" s="19"/>
    </row>
    <row r="958" spans="2:9" x14ac:dyDescent="0.2">
      <c r="B958" s="19"/>
      <c r="F958" s="19"/>
      <c r="G958" s="19"/>
      <c r="H958" s="19"/>
      <c r="I958" s="19"/>
    </row>
    <row r="959" spans="2:9" x14ac:dyDescent="0.2">
      <c r="B959" s="19"/>
      <c r="F959" s="19"/>
      <c r="G959" s="19"/>
      <c r="H959" s="19"/>
      <c r="I959" s="19"/>
    </row>
    <row r="960" spans="2:9" x14ac:dyDescent="0.2">
      <c r="B960" s="19"/>
      <c r="F960" s="19"/>
      <c r="G960" s="19"/>
      <c r="H960" s="19"/>
      <c r="I960" s="19"/>
    </row>
    <row r="961" spans="2:9" x14ac:dyDescent="0.2">
      <c r="B961" s="19"/>
      <c r="F961" s="19"/>
      <c r="G961" s="19"/>
      <c r="H961" s="19"/>
      <c r="I961" s="19"/>
    </row>
    <row r="962" spans="2:9" x14ac:dyDescent="0.2">
      <c r="B962" s="19"/>
      <c r="F962" s="19"/>
      <c r="G962" s="19"/>
      <c r="H962" s="19"/>
      <c r="I962" s="19"/>
    </row>
    <row r="963" spans="2:9" x14ac:dyDescent="0.2">
      <c r="B963" s="19"/>
      <c r="F963" s="19"/>
      <c r="G963" s="19"/>
      <c r="H963" s="19"/>
      <c r="I963" s="19"/>
    </row>
    <row r="964" spans="2:9" x14ac:dyDescent="0.2">
      <c r="B964" s="19"/>
      <c r="F964" s="19"/>
      <c r="G964" s="19"/>
      <c r="H964" s="19"/>
      <c r="I964" s="19"/>
    </row>
    <row r="965" spans="2:9" x14ac:dyDescent="0.2">
      <c r="B965" s="19"/>
      <c r="F965" s="19"/>
      <c r="G965" s="19"/>
      <c r="H965" s="19"/>
      <c r="I965" s="19"/>
    </row>
    <row r="966" spans="2:9" x14ac:dyDescent="0.2">
      <c r="B966" s="19"/>
      <c r="F966" s="19"/>
      <c r="G966" s="19"/>
      <c r="H966" s="19"/>
      <c r="I966" s="19"/>
    </row>
    <row r="967" spans="2:9" x14ac:dyDescent="0.2">
      <c r="B967" s="19"/>
      <c r="F967" s="19"/>
      <c r="G967" s="19"/>
      <c r="H967" s="19"/>
      <c r="I967" s="19"/>
    </row>
    <row r="968" spans="2:9" x14ac:dyDescent="0.2">
      <c r="B968" s="19"/>
      <c r="F968" s="19"/>
      <c r="G968" s="19"/>
      <c r="H968" s="19"/>
      <c r="I968" s="19"/>
    </row>
    <row r="969" spans="2:9" x14ac:dyDescent="0.2">
      <c r="B969" s="19"/>
      <c r="F969" s="19"/>
      <c r="G969" s="19"/>
      <c r="H969" s="19"/>
      <c r="I969" s="19"/>
    </row>
    <row r="970" spans="2:9" x14ac:dyDescent="0.2">
      <c r="B970" s="19"/>
      <c r="F970" s="19"/>
      <c r="G970" s="19"/>
      <c r="H970" s="19"/>
      <c r="I970" s="19"/>
    </row>
    <row r="971" spans="2:9" x14ac:dyDescent="0.2">
      <c r="B971" s="19"/>
      <c r="F971" s="19"/>
      <c r="G971" s="19"/>
      <c r="H971" s="19"/>
      <c r="I971" s="19"/>
    </row>
    <row r="972" spans="2:9" x14ac:dyDescent="0.2">
      <c r="B972" s="19"/>
      <c r="F972" s="19"/>
      <c r="G972" s="19"/>
      <c r="H972" s="19"/>
      <c r="I972" s="19"/>
    </row>
    <row r="973" spans="2:9" x14ac:dyDescent="0.2">
      <c r="B973" s="19"/>
      <c r="F973" s="19"/>
      <c r="G973" s="19"/>
      <c r="H973" s="19"/>
      <c r="I973" s="19"/>
    </row>
    <row r="974" spans="2:9" x14ac:dyDescent="0.2">
      <c r="B974" s="19"/>
      <c r="F974" s="19"/>
      <c r="G974" s="19"/>
      <c r="H974" s="19"/>
      <c r="I974" s="19"/>
    </row>
    <row r="975" spans="2:9" x14ac:dyDescent="0.2">
      <c r="B975" s="19"/>
      <c r="F975" s="19"/>
      <c r="G975" s="19"/>
      <c r="H975" s="19"/>
      <c r="I975" s="19"/>
    </row>
    <row r="976" spans="2:9" x14ac:dyDescent="0.2">
      <c r="B976" s="19"/>
      <c r="F976" s="19"/>
      <c r="G976" s="19"/>
      <c r="H976" s="19"/>
      <c r="I976" s="19"/>
    </row>
    <row r="977" spans="2:9" x14ac:dyDescent="0.2">
      <c r="B977" s="19"/>
      <c r="F977" s="19"/>
      <c r="G977" s="19"/>
      <c r="H977" s="19"/>
      <c r="I977" s="19"/>
    </row>
    <row r="978" spans="2:9" x14ac:dyDescent="0.2">
      <c r="B978" s="19"/>
      <c r="F978" s="19"/>
      <c r="G978" s="19"/>
      <c r="H978" s="19"/>
      <c r="I978" s="19"/>
    </row>
    <row r="979" spans="2:9" x14ac:dyDescent="0.2">
      <c r="B979" s="19"/>
      <c r="F979" s="19"/>
      <c r="G979" s="19"/>
      <c r="H979" s="19"/>
      <c r="I979" s="19"/>
    </row>
    <row r="980" spans="2:9" x14ac:dyDescent="0.2">
      <c r="B980" s="19"/>
      <c r="F980" s="19"/>
      <c r="G980" s="19"/>
      <c r="H980" s="19"/>
      <c r="I980" s="19"/>
    </row>
    <row r="981" spans="2:9" x14ac:dyDescent="0.2">
      <c r="B981" s="19"/>
      <c r="F981" s="19"/>
      <c r="G981" s="19"/>
      <c r="H981" s="19"/>
      <c r="I981" s="19"/>
    </row>
    <row r="982" spans="2:9" x14ac:dyDescent="0.2">
      <c r="B982" s="19"/>
      <c r="F982" s="19"/>
      <c r="G982" s="19"/>
      <c r="H982" s="19"/>
      <c r="I982" s="19"/>
    </row>
    <row r="983" spans="2:9" x14ac:dyDescent="0.2">
      <c r="B983" s="19"/>
      <c r="F983" s="19"/>
      <c r="G983" s="19"/>
      <c r="H983" s="19"/>
      <c r="I983" s="19"/>
    </row>
    <row r="984" spans="2:9" x14ac:dyDescent="0.2">
      <c r="B984" s="19"/>
      <c r="F984" s="19"/>
      <c r="G984" s="19"/>
      <c r="H984" s="19"/>
      <c r="I984" s="19"/>
    </row>
    <row r="985" spans="2:9" x14ac:dyDescent="0.2">
      <c r="B985" s="19"/>
      <c r="F985" s="19"/>
      <c r="G985" s="19"/>
      <c r="H985" s="19"/>
      <c r="I985" s="19"/>
    </row>
    <row r="986" spans="2:9" x14ac:dyDescent="0.2">
      <c r="B986" s="19"/>
      <c r="F986" s="19"/>
      <c r="G986" s="19"/>
      <c r="H986" s="19"/>
      <c r="I986" s="19"/>
    </row>
    <row r="987" spans="2:9" x14ac:dyDescent="0.2">
      <c r="B987" s="19"/>
      <c r="F987" s="19"/>
      <c r="G987" s="19"/>
      <c r="H987" s="19"/>
      <c r="I987" s="19"/>
    </row>
    <row r="988" spans="2:9" x14ac:dyDescent="0.2">
      <c r="B988" s="19"/>
      <c r="F988" s="19"/>
      <c r="G988" s="19"/>
      <c r="H988" s="19"/>
      <c r="I988" s="19"/>
    </row>
    <row r="989" spans="2:9" x14ac:dyDescent="0.2">
      <c r="B989" s="19"/>
      <c r="F989" s="19"/>
      <c r="G989" s="19"/>
      <c r="H989" s="19"/>
      <c r="I989" s="19"/>
    </row>
    <row r="990" spans="2:9" x14ac:dyDescent="0.2">
      <c r="B990" s="19"/>
      <c r="F990" s="19"/>
      <c r="G990" s="19"/>
      <c r="H990" s="19"/>
      <c r="I990" s="19"/>
    </row>
    <row r="991" spans="2:9" x14ac:dyDescent="0.2">
      <c r="B991" s="19"/>
      <c r="F991" s="19"/>
      <c r="G991" s="19"/>
      <c r="H991" s="19"/>
      <c r="I991" s="19"/>
    </row>
    <row r="992" spans="2:9" x14ac:dyDescent="0.2">
      <c r="B992" s="19"/>
      <c r="F992" s="19"/>
      <c r="G992" s="19"/>
      <c r="H992" s="19"/>
      <c r="I992" s="19"/>
    </row>
    <row r="993" spans="2:9" x14ac:dyDescent="0.2">
      <c r="B993" s="19"/>
      <c r="F993" s="19"/>
      <c r="G993" s="19"/>
      <c r="H993" s="19"/>
      <c r="I993" s="19"/>
    </row>
    <row r="994" spans="2:9" x14ac:dyDescent="0.2">
      <c r="B994" s="19"/>
      <c r="F994" s="19"/>
      <c r="G994" s="19"/>
      <c r="H994" s="19"/>
      <c r="I994" s="19"/>
    </row>
    <row r="995" spans="2:9" x14ac:dyDescent="0.2">
      <c r="B995" s="19"/>
      <c r="F995" s="19"/>
      <c r="G995" s="19"/>
      <c r="H995" s="19"/>
      <c r="I995" s="19"/>
    </row>
    <row r="996" spans="2:9" x14ac:dyDescent="0.2">
      <c r="B996" s="19"/>
      <c r="F996" s="19"/>
      <c r="G996" s="19"/>
      <c r="H996" s="19"/>
      <c r="I996" s="19"/>
    </row>
    <row r="997" spans="2:9" x14ac:dyDescent="0.2">
      <c r="B997" s="19"/>
      <c r="F997" s="19"/>
      <c r="G997" s="19"/>
      <c r="H997" s="19"/>
      <c r="I997" s="19"/>
    </row>
    <row r="998" spans="2:9" x14ac:dyDescent="0.2">
      <c r="B998" s="19"/>
      <c r="F998" s="19"/>
      <c r="G998" s="19"/>
      <c r="H998" s="19"/>
      <c r="I998" s="19"/>
    </row>
    <row r="999" spans="2:9" x14ac:dyDescent="0.2">
      <c r="B999" s="19"/>
      <c r="F999" s="19"/>
      <c r="G999" s="19"/>
      <c r="H999" s="19"/>
      <c r="I999" s="19"/>
    </row>
    <row r="1000" spans="2:9" x14ac:dyDescent="0.2">
      <c r="B1000" s="19"/>
      <c r="F1000" s="19"/>
      <c r="G1000" s="19"/>
      <c r="H1000" s="19"/>
      <c r="I1000" s="19"/>
    </row>
    <row r="1001" spans="2:9" x14ac:dyDescent="0.2">
      <c r="B1001" s="19"/>
      <c r="F1001" s="19"/>
      <c r="G1001" s="19"/>
      <c r="H1001" s="19"/>
      <c r="I1001" s="19"/>
    </row>
    <row r="1002" spans="2:9" x14ac:dyDescent="0.2">
      <c r="B1002" s="19"/>
      <c r="F1002" s="19"/>
      <c r="G1002" s="19"/>
      <c r="H1002" s="19"/>
      <c r="I1002" s="19"/>
    </row>
    <row r="1003" spans="2:9" x14ac:dyDescent="0.2">
      <c r="B1003" s="19"/>
      <c r="F1003" s="19"/>
      <c r="G1003" s="19"/>
      <c r="H1003" s="19"/>
      <c r="I1003" s="19"/>
    </row>
    <row r="1004" spans="2:9" x14ac:dyDescent="0.2">
      <c r="B1004" s="19"/>
      <c r="F1004" s="19"/>
      <c r="G1004" s="19"/>
      <c r="H1004" s="19"/>
      <c r="I1004" s="19"/>
    </row>
    <row r="1005" spans="2:9" x14ac:dyDescent="0.2">
      <c r="B1005" s="19"/>
      <c r="F1005" s="19"/>
      <c r="G1005" s="19"/>
      <c r="H1005" s="19"/>
      <c r="I1005" s="19"/>
    </row>
    <row r="1006" spans="2:9" x14ac:dyDescent="0.2">
      <c r="B1006" s="19"/>
      <c r="F1006" s="19"/>
      <c r="G1006" s="19"/>
      <c r="H1006" s="19"/>
      <c r="I1006" s="19"/>
    </row>
    <row r="1007" spans="2:9" x14ac:dyDescent="0.2">
      <c r="B1007" s="19"/>
      <c r="F1007" s="19"/>
      <c r="G1007" s="19"/>
      <c r="H1007" s="19"/>
      <c r="I1007" s="19"/>
    </row>
    <row r="1008" spans="2:9" x14ac:dyDescent="0.2">
      <c r="B1008" s="19"/>
      <c r="F1008" s="19"/>
      <c r="G1008" s="19"/>
      <c r="H1008" s="19"/>
      <c r="I1008" s="19"/>
    </row>
    <row r="1009" spans="2:9" x14ac:dyDescent="0.2">
      <c r="B1009" s="19"/>
      <c r="F1009" s="19"/>
      <c r="G1009" s="19"/>
      <c r="H1009" s="19"/>
      <c r="I1009" s="19"/>
    </row>
    <row r="1010" spans="2:9" x14ac:dyDescent="0.2">
      <c r="B1010" s="19"/>
      <c r="F1010" s="19"/>
      <c r="G1010" s="19"/>
      <c r="H1010" s="19"/>
      <c r="I1010" s="19"/>
    </row>
    <row r="1011" spans="2:9" x14ac:dyDescent="0.2">
      <c r="B1011" s="19"/>
      <c r="F1011" s="19"/>
      <c r="G1011" s="19"/>
      <c r="H1011" s="19"/>
      <c r="I1011" s="19"/>
    </row>
    <row r="1012" spans="2:9" x14ac:dyDescent="0.2">
      <c r="B1012" s="19"/>
      <c r="F1012" s="19"/>
      <c r="G1012" s="19"/>
      <c r="H1012" s="19"/>
      <c r="I1012" s="19"/>
    </row>
    <row r="1013" spans="2:9" x14ac:dyDescent="0.2">
      <c r="B1013" s="19"/>
      <c r="F1013" s="19"/>
      <c r="G1013" s="19"/>
      <c r="H1013" s="19"/>
      <c r="I1013" s="19"/>
    </row>
    <row r="1014" spans="2:9" x14ac:dyDescent="0.2">
      <c r="B1014" s="19"/>
      <c r="F1014" s="19"/>
      <c r="G1014" s="19"/>
      <c r="H1014" s="19"/>
      <c r="I1014" s="19"/>
    </row>
    <row r="1015" spans="2:9" x14ac:dyDescent="0.2">
      <c r="B1015" s="19"/>
      <c r="F1015" s="19"/>
      <c r="G1015" s="19"/>
      <c r="H1015" s="19"/>
      <c r="I1015" s="19"/>
    </row>
    <row r="1016" spans="2:9" x14ac:dyDescent="0.2">
      <c r="B1016" s="19"/>
      <c r="F1016" s="19"/>
      <c r="G1016" s="19"/>
      <c r="H1016" s="19"/>
      <c r="I1016" s="19"/>
    </row>
    <row r="1017" spans="2:9" x14ac:dyDescent="0.2">
      <c r="B1017" s="19"/>
      <c r="F1017" s="19"/>
      <c r="G1017" s="19"/>
      <c r="H1017" s="19"/>
      <c r="I1017" s="19"/>
    </row>
    <row r="1018" spans="2:9" x14ac:dyDescent="0.2">
      <c r="B1018" s="19"/>
      <c r="F1018" s="19"/>
      <c r="G1018" s="19"/>
      <c r="H1018" s="19"/>
      <c r="I1018" s="19"/>
    </row>
    <row r="1019" spans="2:9" x14ac:dyDescent="0.2">
      <c r="B1019" s="19"/>
      <c r="F1019" s="19"/>
      <c r="G1019" s="19"/>
      <c r="H1019" s="19"/>
      <c r="I1019" s="19"/>
    </row>
    <row r="1020" spans="2:9" x14ac:dyDescent="0.2">
      <c r="B1020" s="19"/>
      <c r="F1020" s="19"/>
      <c r="G1020" s="19"/>
      <c r="H1020" s="19"/>
      <c r="I1020" s="19"/>
    </row>
    <row r="1021" spans="2:9" x14ac:dyDescent="0.2">
      <c r="B1021" s="19"/>
      <c r="F1021" s="19"/>
      <c r="G1021" s="19"/>
      <c r="H1021" s="19"/>
      <c r="I1021" s="19"/>
    </row>
    <row r="1022" spans="2:9" x14ac:dyDescent="0.2">
      <c r="B1022" s="19"/>
      <c r="F1022" s="19"/>
      <c r="G1022" s="19"/>
      <c r="H1022" s="19"/>
      <c r="I1022" s="19"/>
    </row>
    <row r="1023" spans="2:9" x14ac:dyDescent="0.2">
      <c r="B1023" s="19"/>
      <c r="F1023" s="19"/>
      <c r="G1023" s="19"/>
      <c r="H1023" s="19"/>
      <c r="I1023" s="19"/>
    </row>
    <row r="1024" spans="2:9" x14ac:dyDescent="0.2">
      <c r="B1024" s="19"/>
      <c r="F1024" s="19"/>
      <c r="G1024" s="19"/>
      <c r="H1024" s="19"/>
      <c r="I1024" s="19"/>
    </row>
    <row r="1025" spans="2:9" x14ac:dyDescent="0.2">
      <c r="B1025" s="19"/>
      <c r="F1025" s="19"/>
      <c r="G1025" s="19"/>
      <c r="H1025" s="19"/>
      <c r="I1025" s="19"/>
    </row>
    <row r="1026" spans="2:9" x14ac:dyDescent="0.2">
      <c r="B1026" s="19"/>
      <c r="F1026" s="19"/>
      <c r="G1026" s="19"/>
      <c r="H1026" s="19"/>
      <c r="I1026" s="19"/>
    </row>
    <row r="1027" spans="2:9" x14ac:dyDescent="0.2">
      <c r="B1027" s="19"/>
      <c r="F1027" s="19"/>
      <c r="G1027" s="19"/>
      <c r="H1027" s="19"/>
      <c r="I1027" s="19"/>
    </row>
    <row r="1028" spans="2:9" x14ac:dyDescent="0.2">
      <c r="B1028" s="19"/>
      <c r="F1028" s="19"/>
      <c r="G1028" s="19"/>
      <c r="H1028" s="19"/>
      <c r="I1028" s="19"/>
    </row>
    <row r="1029" spans="2:9" x14ac:dyDescent="0.2">
      <c r="B1029" s="19"/>
      <c r="F1029" s="19"/>
      <c r="G1029" s="19"/>
      <c r="H1029" s="19"/>
      <c r="I1029" s="19"/>
    </row>
    <row r="1030" spans="2:9" x14ac:dyDescent="0.2">
      <c r="B1030" s="19"/>
      <c r="F1030" s="19"/>
      <c r="G1030" s="19"/>
      <c r="H1030" s="19"/>
      <c r="I1030" s="19"/>
    </row>
    <row r="1031" spans="2:9" x14ac:dyDescent="0.2">
      <c r="B1031" s="19"/>
      <c r="F1031" s="19"/>
      <c r="G1031" s="19"/>
      <c r="H1031" s="19"/>
      <c r="I1031" s="19"/>
    </row>
    <row r="1032" spans="2:9" x14ac:dyDescent="0.2">
      <c r="B1032" s="19"/>
      <c r="F1032" s="19"/>
      <c r="G1032" s="19"/>
      <c r="H1032" s="19"/>
      <c r="I1032" s="19"/>
    </row>
    <row r="1033" spans="2:9" x14ac:dyDescent="0.2">
      <c r="B1033" s="19"/>
      <c r="F1033" s="19"/>
      <c r="G1033" s="19"/>
      <c r="H1033" s="19"/>
      <c r="I1033" s="19"/>
    </row>
    <row r="1034" spans="2:9" x14ac:dyDescent="0.2">
      <c r="B1034" s="19"/>
      <c r="F1034" s="19"/>
      <c r="G1034" s="19"/>
      <c r="H1034" s="19"/>
      <c r="I1034" s="19"/>
    </row>
    <row r="1035" spans="2:9" x14ac:dyDescent="0.2">
      <c r="B1035" s="19"/>
      <c r="F1035" s="19"/>
      <c r="G1035" s="19"/>
      <c r="H1035" s="19"/>
      <c r="I1035" s="19"/>
    </row>
    <row r="1036" spans="2:9" x14ac:dyDescent="0.2">
      <c r="B1036" s="19"/>
      <c r="F1036" s="19"/>
      <c r="G1036" s="19"/>
      <c r="H1036" s="19"/>
      <c r="I1036" s="19"/>
    </row>
    <row r="1037" spans="2:9" x14ac:dyDescent="0.2">
      <c r="B1037" s="19"/>
      <c r="F1037" s="19"/>
      <c r="G1037" s="19"/>
      <c r="H1037" s="19"/>
      <c r="I1037" s="19"/>
    </row>
    <row r="1038" spans="2:9" x14ac:dyDescent="0.2">
      <c r="B1038" s="19"/>
      <c r="F1038" s="19"/>
      <c r="G1038" s="19"/>
      <c r="H1038" s="19"/>
      <c r="I1038" s="19"/>
    </row>
    <row r="1039" spans="2:9" x14ac:dyDescent="0.2">
      <c r="B1039" s="19"/>
      <c r="F1039" s="19"/>
      <c r="G1039" s="19"/>
      <c r="H1039" s="19"/>
      <c r="I1039" s="19"/>
    </row>
    <row r="1040" spans="2:9" x14ac:dyDescent="0.2">
      <c r="B1040" s="19"/>
      <c r="F1040" s="19"/>
      <c r="G1040" s="19"/>
      <c r="H1040" s="19"/>
      <c r="I1040" s="19"/>
    </row>
    <row r="1041" spans="2:9" x14ac:dyDescent="0.2">
      <c r="B1041" s="19"/>
      <c r="F1041" s="19"/>
      <c r="G1041" s="19"/>
      <c r="H1041" s="19"/>
      <c r="I1041" s="19"/>
    </row>
    <row r="1042" spans="2:9" x14ac:dyDescent="0.2">
      <c r="B1042" s="19"/>
      <c r="F1042" s="19"/>
      <c r="G1042" s="19"/>
      <c r="H1042" s="19"/>
      <c r="I1042" s="19"/>
    </row>
    <row r="1043" spans="2:9" x14ac:dyDescent="0.2">
      <c r="B1043" s="19"/>
      <c r="F1043" s="19"/>
      <c r="G1043" s="19"/>
      <c r="H1043" s="19"/>
      <c r="I1043" s="19"/>
    </row>
    <row r="1044" spans="2:9" x14ac:dyDescent="0.2">
      <c r="B1044" s="19"/>
      <c r="F1044" s="19"/>
      <c r="G1044" s="19"/>
      <c r="H1044" s="19"/>
      <c r="I1044" s="19"/>
    </row>
    <row r="1045" spans="2:9" x14ac:dyDescent="0.2">
      <c r="B1045" s="19"/>
      <c r="F1045" s="19"/>
      <c r="G1045" s="19"/>
      <c r="H1045" s="19"/>
      <c r="I1045" s="19"/>
    </row>
    <row r="1046" spans="2:9" x14ac:dyDescent="0.2">
      <c r="B1046" s="19"/>
      <c r="F1046" s="19"/>
      <c r="G1046" s="19"/>
      <c r="H1046" s="19"/>
      <c r="I1046" s="19"/>
    </row>
    <row r="1047" spans="2:9" x14ac:dyDescent="0.2">
      <c r="B1047" s="19"/>
      <c r="F1047" s="19"/>
      <c r="G1047" s="19"/>
      <c r="H1047" s="19"/>
      <c r="I1047" s="19"/>
    </row>
    <row r="1048" spans="2:9" x14ac:dyDescent="0.2">
      <c r="B1048" s="19"/>
      <c r="F1048" s="19"/>
      <c r="G1048" s="19"/>
      <c r="H1048" s="19"/>
      <c r="I1048" s="19"/>
    </row>
    <row r="1049" spans="2:9" x14ac:dyDescent="0.2">
      <c r="B1049" s="19"/>
      <c r="F1049" s="19"/>
      <c r="G1049" s="19"/>
      <c r="H1049" s="19"/>
      <c r="I1049" s="19"/>
    </row>
    <row r="1050" spans="2:9" x14ac:dyDescent="0.2">
      <c r="B1050" s="19"/>
      <c r="F1050" s="19"/>
      <c r="G1050" s="19"/>
      <c r="H1050" s="19"/>
      <c r="I1050" s="19"/>
    </row>
    <row r="1051" spans="2:9" x14ac:dyDescent="0.2">
      <c r="B1051" s="19"/>
      <c r="F1051" s="19"/>
      <c r="G1051" s="19"/>
      <c r="H1051" s="19"/>
      <c r="I1051" s="19"/>
    </row>
    <row r="1052" spans="2:9" x14ac:dyDescent="0.2">
      <c r="B1052" s="19"/>
      <c r="F1052" s="19"/>
      <c r="G1052" s="19"/>
      <c r="H1052" s="19"/>
      <c r="I1052" s="19"/>
    </row>
    <row r="1053" spans="2:9" x14ac:dyDescent="0.2">
      <c r="B1053" s="19"/>
      <c r="F1053" s="19"/>
      <c r="G1053" s="19"/>
      <c r="H1053" s="19"/>
      <c r="I1053" s="19"/>
    </row>
    <row r="1054" spans="2:9" x14ac:dyDescent="0.2">
      <c r="B1054" s="19"/>
      <c r="F1054" s="19"/>
      <c r="G1054" s="19"/>
      <c r="H1054" s="19"/>
      <c r="I1054" s="19"/>
    </row>
    <row r="1055" spans="2:9" x14ac:dyDescent="0.2">
      <c r="B1055" s="19"/>
      <c r="F1055" s="19"/>
      <c r="G1055" s="19"/>
      <c r="H1055" s="19"/>
      <c r="I1055" s="19"/>
    </row>
    <row r="1056" spans="2:9" x14ac:dyDescent="0.2">
      <c r="B1056" s="19"/>
      <c r="F1056" s="19"/>
      <c r="G1056" s="19"/>
      <c r="H1056" s="19"/>
      <c r="I1056" s="19"/>
    </row>
    <row r="1057" spans="2:9" x14ac:dyDescent="0.2">
      <c r="B1057" s="19"/>
      <c r="F1057" s="19"/>
      <c r="G1057" s="19"/>
      <c r="H1057" s="19"/>
      <c r="I1057" s="19"/>
    </row>
    <row r="1058" spans="2:9" x14ac:dyDescent="0.2">
      <c r="B1058" s="19"/>
      <c r="F1058" s="19"/>
      <c r="G1058" s="19"/>
      <c r="H1058" s="19"/>
      <c r="I1058" s="19"/>
    </row>
    <row r="1059" spans="2:9" x14ac:dyDescent="0.2">
      <c r="B1059" s="19"/>
      <c r="F1059" s="19"/>
      <c r="G1059" s="19"/>
      <c r="H1059" s="19"/>
      <c r="I1059" s="19"/>
    </row>
    <row r="1060" spans="2:9" x14ac:dyDescent="0.2">
      <c r="B1060" s="19"/>
      <c r="F1060" s="19"/>
      <c r="G1060" s="19"/>
      <c r="H1060" s="19"/>
      <c r="I1060" s="19"/>
    </row>
    <row r="1061" spans="2:9" x14ac:dyDescent="0.2">
      <c r="B1061" s="19"/>
      <c r="F1061" s="19"/>
      <c r="G1061" s="19"/>
      <c r="H1061" s="19"/>
      <c r="I1061" s="19"/>
    </row>
    <row r="1062" spans="2:9" x14ac:dyDescent="0.2">
      <c r="B1062" s="19"/>
      <c r="F1062" s="19"/>
      <c r="G1062" s="19"/>
      <c r="H1062" s="19"/>
      <c r="I1062" s="19"/>
    </row>
    <row r="1063" spans="2:9" x14ac:dyDescent="0.2">
      <c r="B1063" s="19"/>
      <c r="F1063" s="19"/>
      <c r="G1063" s="19"/>
      <c r="H1063" s="19"/>
      <c r="I1063" s="19"/>
    </row>
    <row r="1064" spans="2:9" x14ac:dyDescent="0.2">
      <c r="B1064" s="19"/>
      <c r="F1064" s="19"/>
      <c r="G1064" s="19"/>
      <c r="H1064" s="19"/>
      <c r="I1064" s="19"/>
    </row>
    <row r="1065" spans="2:9" x14ac:dyDescent="0.2">
      <c r="B1065" s="19"/>
      <c r="F1065" s="19"/>
      <c r="G1065" s="19"/>
      <c r="H1065" s="19"/>
      <c r="I1065" s="19"/>
    </row>
    <row r="1066" spans="2:9" x14ac:dyDescent="0.2">
      <c r="B1066" s="19"/>
      <c r="F1066" s="19"/>
      <c r="G1066" s="19"/>
      <c r="H1066" s="19"/>
      <c r="I1066" s="19"/>
    </row>
    <row r="1067" spans="2:9" x14ac:dyDescent="0.2">
      <c r="B1067" s="19"/>
      <c r="F1067" s="19"/>
      <c r="G1067" s="19"/>
      <c r="H1067" s="19"/>
      <c r="I1067" s="19"/>
    </row>
    <row r="1068" spans="2:9" x14ac:dyDescent="0.2">
      <c r="B1068" s="19"/>
      <c r="F1068" s="19"/>
      <c r="G1068" s="19"/>
      <c r="H1068" s="19"/>
      <c r="I1068" s="19"/>
    </row>
    <row r="1069" spans="2:9" x14ac:dyDescent="0.2">
      <c r="B1069" s="19"/>
      <c r="F1069" s="19"/>
      <c r="G1069" s="19"/>
      <c r="H1069" s="19"/>
      <c r="I1069" s="19"/>
    </row>
    <row r="1070" spans="2:9" x14ac:dyDescent="0.2">
      <c r="B1070" s="19"/>
      <c r="F1070" s="19"/>
      <c r="G1070" s="19"/>
      <c r="H1070" s="19"/>
      <c r="I1070" s="19"/>
    </row>
    <row r="1071" spans="2:9" x14ac:dyDescent="0.2">
      <c r="B1071" s="19"/>
      <c r="F1071" s="19"/>
      <c r="G1071" s="19"/>
      <c r="H1071" s="19"/>
      <c r="I1071" s="19"/>
    </row>
    <row r="1072" spans="2:9" x14ac:dyDescent="0.2">
      <c r="B1072" s="19"/>
      <c r="F1072" s="19"/>
      <c r="G1072" s="19"/>
      <c r="H1072" s="19"/>
      <c r="I1072" s="19"/>
    </row>
    <row r="1073" spans="2:9" x14ac:dyDescent="0.2">
      <c r="B1073" s="19"/>
      <c r="F1073" s="19"/>
      <c r="G1073" s="19"/>
      <c r="H1073" s="19"/>
      <c r="I1073" s="19"/>
    </row>
    <row r="1074" spans="2:9" x14ac:dyDescent="0.2">
      <c r="B1074" s="19"/>
      <c r="F1074" s="19"/>
      <c r="G1074" s="19"/>
      <c r="H1074" s="19"/>
      <c r="I1074" s="19"/>
    </row>
    <row r="1075" spans="2:9" x14ac:dyDescent="0.2">
      <c r="B1075" s="19"/>
      <c r="F1075" s="19"/>
      <c r="G1075" s="19"/>
      <c r="H1075" s="19"/>
      <c r="I1075" s="19"/>
    </row>
    <row r="1076" spans="2:9" x14ac:dyDescent="0.2">
      <c r="B1076" s="19"/>
      <c r="F1076" s="19"/>
      <c r="G1076" s="19"/>
      <c r="H1076" s="19"/>
      <c r="I1076" s="19"/>
    </row>
    <row r="1077" spans="2:9" x14ac:dyDescent="0.2">
      <c r="B1077" s="19"/>
      <c r="F1077" s="19"/>
      <c r="G1077" s="19"/>
      <c r="H1077" s="19"/>
      <c r="I1077" s="19"/>
    </row>
    <row r="1078" spans="2:9" x14ac:dyDescent="0.2">
      <c r="B1078" s="19"/>
      <c r="F1078" s="19"/>
      <c r="G1078" s="19"/>
      <c r="H1078" s="19"/>
      <c r="I1078" s="19"/>
    </row>
    <row r="1079" spans="2:9" x14ac:dyDescent="0.2">
      <c r="B1079" s="19"/>
      <c r="F1079" s="19"/>
      <c r="G1079" s="19"/>
      <c r="H1079" s="19"/>
      <c r="I1079" s="19"/>
    </row>
    <row r="1080" spans="2:9" x14ac:dyDescent="0.2">
      <c r="B1080" s="19"/>
      <c r="F1080" s="19"/>
      <c r="G1080" s="19"/>
      <c r="H1080" s="19"/>
      <c r="I1080" s="19"/>
    </row>
    <row r="1081" spans="2:9" x14ac:dyDescent="0.2">
      <c r="B1081" s="19"/>
      <c r="F1081" s="19"/>
      <c r="G1081" s="19"/>
      <c r="H1081" s="19"/>
      <c r="I1081" s="19"/>
    </row>
    <row r="1082" spans="2:9" x14ac:dyDescent="0.2">
      <c r="B1082" s="19"/>
      <c r="F1082" s="19"/>
      <c r="G1082" s="19"/>
      <c r="H1082" s="19"/>
      <c r="I1082" s="19"/>
    </row>
    <row r="1083" spans="2:9" x14ac:dyDescent="0.2">
      <c r="B1083" s="19"/>
      <c r="F1083" s="19"/>
      <c r="G1083" s="19"/>
      <c r="H1083" s="19"/>
      <c r="I1083" s="19"/>
    </row>
    <row r="1084" spans="2:9" x14ac:dyDescent="0.2">
      <c r="B1084" s="19"/>
      <c r="F1084" s="19"/>
      <c r="G1084" s="19"/>
      <c r="H1084" s="19"/>
      <c r="I1084" s="19"/>
    </row>
    <row r="1085" spans="2:9" x14ac:dyDescent="0.2">
      <c r="B1085" s="19"/>
      <c r="F1085" s="19"/>
      <c r="G1085" s="19"/>
      <c r="H1085" s="19"/>
      <c r="I1085" s="19"/>
    </row>
    <row r="1086" spans="2:9" x14ac:dyDescent="0.2">
      <c r="B1086" s="19"/>
      <c r="F1086" s="19"/>
      <c r="G1086" s="19"/>
      <c r="H1086" s="19"/>
      <c r="I1086" s="19"/>
    </row>
    <row r="1087" spans="2:9" x14ac:dyDescent="0.2">
      <c r="B1087" s="19"/>
      <c r="F1087" s="19"/>
      <c r="G1087" s="19"/>
      <c r="H1087" s="19"/>
      <c r="I1087" s="19"/>
    </row>
    <row r="1088" spans="2:9" x14ac:dyDescent="0.2">
      <c r="B1088" s="19"/>
      <c r="F1088" s="19"/>
      <c r="G1088" s="19"/>
      <c r="H1088" s="19"/>
      <c r="I1088" s="19"/>
    </row>
    <row r="1089" spans="2:9" x14ac:dyDescent="0.2">
      <c r="B1089" s="19"/>
      <c r="F1089" s="19"/>
      <c r="G1089" s="19"/>
      <c r="H1089" s="19"/>
      <c r="I1089" s="19"/>
    </row>
    <row r="1090" spans="2:9" x14ac:dyDescent="0.2">
      <c r="B1090" s="19"/>
      <c r="F1090" s="19"/>
      <c r="G1090" s="19"/>
      <c r="H1090" s="19"/>
      <c r="I1090" s="19"/>
    </row>
    <row r="1091" spans="2:9" x14ac:dyDescent="0.2">
      <c r="B1091" s="19"/>
      <c r="F1091" s="19"/>
      <c r="G1091" s="19"/>
      <c r="H1091" s="19"/>
      <c r="I1091" s="19"/>
    </row>
    <row r="1092" spans="2:9" x14ac:dyDescent="0.2">
      <c r="B1092" s="19"/>
      <c r="F1092" s="19"/>
      <c r="G1092" s="19"/>
      <c r="H1092" s="19"/>
      <c r="I1092" s="19"/>
    </row>
    <row r="1093" spans="2:9" x14ac:dyDescent="0.2">
      <c r="B1093" s="19"/>
      <c r="F1093" s="19"/>
      <c r="G1093" s="19"/>
      <c r="H1093" s="19"/>
      <c r="I1093" s="19"/>
    </row>
    <row r="1094" spans="2:9" x14ac:dyDescent="0.2">
      <c r="B1094" s="19"/>
      <c r="F1094" s="19"/>
      <c r="G1094" s="19"/>
      <c r="H1094" s="19"/>
      <c r="I1094" s="19"/>
    </row>
    <row r="1095" spans="2:9" x14ac:dyDescent="0.2">
      <c r="B1095" s="19"/>
      <c r="F1095" s="19"/>
      <c r="G1095" s="19"/>
      <c r="H1095" s="19"/>
      <c r="I1095" s="19"/>
    </row>
    <row r="1096" spans="2:9" x14ac:dyDescent="0.2">
      <c r="B1096" s="19"/>
      <c r="F1096" s="19"/>
      <c r="G1096" s="19"/>
      <c r="H1096" s="19"/>
      <c r="I1096" s="19"/>
    </row>
    <row r="1097" spans="2:9" x14ac:dyDescent="0.2">
      <c r="B1097" s="19"/>
      <c r="F1097" s="19"/>
      <c r="G1097" s="19"/>
      <c r="H1097" s="19"/>
      <c r="I1097" s="19"/>
    </row>
    <row r="1098" spans="2:9" x14ac:dyDescent="0.2">
      <c r="B1098" s="19"/>
      <c r="F1098" s="19"/>
      <c r="G1098" s="19"/>
      <c r="H1098" s="19"/>
      <c r="I1098" s="19"/>
    </row>
    <row r="1099" spans="2:9" x14ac:dyDescent="0.2">
      <c r="B1099" s="19"/>
      <c r="F1099" s="19"/>
      <c r="G1099" s="19"/>
      <c r="H1099" s="19"/>
      <c r="I1099" s="19"/>
    </row>
    <row r="1100" spans="2:9" x14ac:dyDescent="0.2">
      <c r="B1100" s="19"/>
      <c r="F1100" s="19"/>
      <c r="G1100" s="19"/>
      <c r="H1100" s="19"/>
      <c r="I1100" s="19"/>
    </row>
    <row r="1101" spans="2:9" x14ac:dyDescent="0.2">
      <c r="B1101" s="19"/>
      <c r="F1101" s="19"/>
      <c r="G1101" s="19"/>
      <c r="H1101" s="19"/>
      <c r="I1101" s="19"/>
    </row>
    <row r="1102" spans="2:9" x14ac:dyDescent="0.2">
      <c r="B1102" s="19"/>
      <c r="F1102" s="19"/>
      <c r="G1102" s="19"/>
      <c r="H1102" s="19"/>
      <c r="I1102" s="19"/>
    </row>
    <row r="1103" spans="2:9" x14ac:dyDescent="0.2">
      <c r="B1103" s="19"/>
      <c r="F1103" s="19"/>
      <c r="G1103" s="19"/>
      <c r="H1103" s="19"/>
      <c r="I1103" s="19"/>
    </row>
    <row r="1104" spans="2:9" x14ac:dyDescent="0.2">
      <c r="B1104" s="19"/>
      <c r="F1104" s="19"/>
      <c r="G1104" s="19"/>
      <c r="H1104" s="19"/>
      <c r="I1104" s="19"/>
    </row>
    <row r="1105" spans="2:9" x14ac:dyDescent="0.2">
      <c r="B1105" s="19"/>
      <c r="F1105" s="19"/>
      <c r="G1105" s="19"/>
      <c r="H1105" s="19"/>
      <c r="I1105" s="19"/>
    </row>
    <row r="1106" spans="2:9" x14ac:dyDescent="0.2">
      <c r="B1106" s="19"/>
      <c r="F1106" s="19"/>
      <c r="G1106" s="19"/>
      <c r="H1106" s="19"/>
      <c r="I1106" s="19"/>
    </row>
    <row r="1107" spans="2:9" x14ac:dyDescent="0.2">
      <c r="B1107" s="19"/>
      <c r="F1107" s="19"/>
      <c r="G1107" s="19"/>
      <c r="H1107" s="19"/>
      <c r="I1107" s="19"/>
    </row>
    <row r="1108" spans="2:9" x14ac:dyDescent="0.2">
      <c r="B1108" s="19"/>
      <c r="F1108" s="19"/>
      <c r="G1108" s="19"/>
      <c r="H1108" s="19"/>
      <c r="I1108" s="19"/>
    </row>
    <row r="1109" spans="2:9" x14ac:dyDescent="0.2">
      <c r="B1109" s="19"/>
      <c r="F1109" s="19"/>
      <c r="G1109" s="19"/>
      <c r="H1109" s="19"/>
      <c r="I1109" s="19"/>
    </row>
    <row r="1110" spans="2:9" x14ac:dyDescent="0.2">
      <c r="B1110" s="19"/>
      <c r="F1110" s="19"/>
      <c r="G1110" s="19"/>
      <c r="H1110" s="19"/>
      <c r="I1110" s="19"/>
    </row>
    <row r="1111" spans="2:9" x14ac:dyDescent="0.2">
      <c r="B1111" s="19"/>
      <c r="F1111" s="19"/>
      <c r="G1111" s="19"/>
      <c r="H1111" s="19"/>
      <c r="I1111" s="19"/>
    </row>
    <row r="1112" spans="2:9" x14ac:dyDescent="0.2">
      <c r="B1112" s="19"/>
      <c r="F1112" s="19"/>
      <c r="G1112" s="19"/>
      <c r="H1112" s="19"/>
      <c r="I1112" s="19"/>
    </row>
    <row r="1113" spans="2:9" x14ac:dyDescent="0.2">
      <c r="B1113" s="19"/>
      <c r="F1113" s="19"/>
      <c r="G1113" s="19"/>
      <c r="H1113" s="19"/>
      <c r="I1113" s="19"/>
    </row>
    <row r="1114" spans="2:9" x14ac:dyDescent="0.2">
      <c r="B1114" s="19"/>
      <c r="F1114" s="19"/>
      <c r="G1114" s="19"/>
      <c r="H1114" s="19"/>
      <c r="I1114" s="19"/>
    </row>
    <row r="1115" spans="2:9" x14ac:dyDescent="0.2">
      <c r="B1115" s="19"/>
      <c r="F1115" s="19"/>
      <c r="G1115" s="19"/>
      <c r="H1115" s="19"/>
      <c r="I1115" s="19"/>
    </row>
    <row r="1116" spans="2:9" x14ac:dyDescent="0.2">
      <c r="B1116" s="19"/>
      <c r="F1116" s="19"/>
      <c r="G1116" s="19"/>
      <c r="H1116" s="19"/>
      <c r="I1116" s="19"/>
    </row>
    <row r="1117" spans="2:9" x14ac:dyDescent="0.2">
      <c r="B1117" s="19"/>
      <c r="F1117" s="19"/>
      <c r="G1117" s="19"/>
      <c r="H1117" s="19"/>
      <c r="I1117" s="19"/>
    </row>
    <row r="1118" spans="2:9" x14ac:dyDescent="0.2">
      <c r="B1118" s="19"/>
      <c r="F1118" s="19"/>
      <c r="G1118" s="19"/>
      <c r="H1118" s="19"/>
      <c r="I1118" s="19"/>
    </row>
    <row r="1119" spans="2:9" x14ac:dyDescent="0.2">
      <c r="B1119" s="19"/>
      <c r="F1119" s="19"/>
      <c r="G1119" s="19"/>
      <c r="H1119" s="19"/>
      <c r="I1119" s="19"/>
    </row>
    <row r="1120" spans="2:9" x14ac:dyDescent="0.2">
      <c r="F1120" s="19"/>
      <c r="G1120" s="19"/>
      <c r="H1120" s="19"/>
      <c r="I1120" s="19"/>
    </row>
    <row r="1121" spans="6:9" x14ac:dyDescent="0.2">
      <c r="F1121" s="19"/>
      <c r="G1121" s="19"/>
      <c r="H1121" s="19"/>
      <c r="I1121" s="19"/>
    </row>
    <row r="1122" spans="6:9" x14ac:dyDescent="0.2">
      <c r="F1122" s="19"/>
      <c r="G1122" s="19"/>
      <c r="H1122" s="19"/>
      <c r="I1122" s="19"/>
    </row>
    <row r="1123" spans="6:9" x14ac:dyDescent="0.2">
      <c r="F1123" s="19"/>
      <c r="G1123" s="19"/>
      <c r="H1123" s="19"/>
      <c r="I1123" s="19"/>
    </row>
    <row r="1124" spans="6:9" x14ac:dyDescent="0.2">
      <c r="F1124" s="19"/>
      <c r="G1124" s="19"/>
      <c r="H1124" s="19"/>
      <c r="I1124" s="19"/>
    </row>
    <row r="1125" spans="6:9" x14ac:dyDescent="0.2">
      <c r="F1125" s="19"/>
      <c r="G1125" s="19"/>
      <c r="H1125" s="19"/>
      <c r="I1125" s="19"/>
    </row>
    <row r="1126" spans="6:9" x14ac:dyDescent="0.2">
      <c r="F1126" s="19"/>
      <c r="G1126" s="19"/>
      <c r="H1126" s="19"/>
      <c r="I1126" s="19"/>
    </row>
    <row r="1127" spans="6:9" x14ac:dyDescent="0.2">
      <c r="F1127" s="19"/>
      <c r="G1127" s="19"/>
      <c r="H1127" s="19"/>
      <c r="I1127" s="19"/>
    </row>
    <row r="1128" spans="6:9" x14ac:dyDescent="0.2">
      <c r="F1128" s="19"/>
      <c r="G1128" s="19"/>
      <c r="H1128" s="19"/>
      <c r="I1128" s="19"/>
    </row>
    <row r="1129" spans="6:9" x14ac:dyDescent="0.2">
      <c r="F1129" s="19"/>
      <c r="G1129" s="19"/>
      <c r="H1129" s="19"/>
      <c r="I1129" s="19"/>
    </row>
    <row r="1130" spans="6:9" x14ac:dyDescent="0.2">
      <c r="F1130" s="19"/>
      <c r="G1130" s="19"/>
      <c r="H1130" s="19"/>
      <c r="I1130" s="19"/>
    </row>
    <row r="1131" spans="6:9" x14ac:dyDescent="0.2">
      <c r="F1131" s="19"/>
      <c r="G1131" s="19"/>
      <c r="H1131" s="19"/>
      <c r="I1131" s="19"/>
    </row>
    <row r="1132" spans="6:9" x14ac:dyDescent="0.2">
      <c r="F1132" s="19"/>
      <c r="G1132" s="19"/>
      <c r="H1132" s="19"/>
      <c r="I1132" s="19"/>
    </row>
    <row r="1133" spans="6:9" x14ac:dyDescent="0.2">
      <c r="F1133" s="19"/>
      <c r="G1133" s="19"/>
      <c r="H1133" s="19"/>
      <c r="I1133" s="19"/>
    </row>
    <row r="1134" spans="6:9" x14ac:dyDescent="0.2">
      <c r="F1134" s="19"/>
      <c r="G1134" s="19"/>
      <c r="H1134" s="19"/>
      <c r="I1134" s="19"/>
    </row>
    <row r="1135" spans="6:9" x14ac:dyDescent="0.2">
      <c r="F1135" s="19"/>
      <c r="G1135" s="19"/>
      <c r="H1135" s="19"/>
      <c r="I1135" s="19"/>
    </row>
    <row r="1136" spans="6:9" x14ac:dyDescent="0.2">
      <c r="F1136" s="19"/>
      <c r="G1136" s="19"/>
      <c r="H1136" s="19"/>
      <c r="I1136" s="19"/>
    </row>
    <row r="1137" spans="6:9" x14ac:dyDescent="0.2">
      <c r="F1137" s="19"/>
      <c r="G1137" s="19"/>
      <c r="H1137" s="19"/>
      <c r="I1137" s="19"/>
    </row>
    <row r="1138" spans="6:9" x14ac:dyDescent="0.2">
      <c r="F1138" s="19"/>
      <c r="G1138" s="19"/>
      <c r="H1138" s="19"/>
      <c r="I1138" s="19"/>
    </row>
    <row r="1139" spans="6:9" x14ac:dyDescent="0.2">
      <c r="F1139" s="19"/>
      <c r="G1139" s="19"/>
      <c r="H1139" s="19"/>
      <c r="I1139" s="19"/>
    </row>
    <row r="1140" spans="6:9" x14ac:dyDescent="0.2">
      <c r="F1140" s="19"/>
      <c r="G1140" s="19"/>
      <c r="H1140" s="19"/>
      <c r="I1140" s="19"/>
    </row>
    <row r="1141" spans="6:9" x14ac:dyDescent="0.2">
      <c r="F1141" s="19"/>
      <c r="G1141" s="19"/>
      <c r="H1141" s="19"/>
      <c r="I1141" s="19"/>
    </row>
    <row r="1142" spans="6:9" x14ac:dyDescent="0.2">
      <c r="F1142" s="19"/>
      <c r="G1142" s="19"/>
      <c r="H1142" s="19"/>
      <c r="I1142" s="19"/>
    </row>
    <row r="1143" spans="6:9" x14ac:dyDescent="0.2">
      <c r="F1143" s="19"/>
      <c r="G1143" s="19"/>
      <c r="H1143" s="19"/>
      <c r="I1143" s="19"/>
    </row>
    <row r="1144" spans="6:9" x14ac:dyDescent="0.2">
      <c r="F1144" s="19"/>
      <c r="G1144" s="19"/>
      <c r="H1144" s="19"/>
      <c r="I1144" s="19"/>
    </row>
    <row r="1145" spans="6:9" x14ac:dyDescent="0.2">
      <c r="F1145" s="19"/>
      <c r="G1145" s="19"/>
      <c r="H1145" s="19"/>
      <c r="I1145" s="19"/>
    </row>
    <row r="1146" spans="6:9" x14ac:dyDescent="0.2">
      <c r="F1146" s="19"/>
      <c r="G1146" s="19"/>
      <c r="H1146" s="19"/>
      <c r="I1146" s="19"/>
    </row>
    <row r="1147" spans="6:9" x14ac:dyDescent="0.2">
      <c r="F1147" s="19"/>
      <c r="G1147" s="19"/>
      <c r="H1147" s="19"/>
      <c r="I1147" s="19"/>
    </row>
    <row r="1148" spans="6:9" x14ac:dyDescent="0.2">
      <c r="F1148" s="19"/>
      <c r="G1148" s="19"/>
      <c r="H1148" s="19"/>
      <c r="I1148" s="19"/>
    </row>
    <row r="1149" spans="6:9" x14ac:dyDescent="0.2">
      <c r="F1149" s="19"/>
      <c r="G1149" s="19"/>
      <c r="H1149" s="19"/>
      <c r="I1149" s="19"/>
    </row>
    <row r="1150" spans="6:9" x14ac:dyDescent="0.2">
      <c r="F1150" s="19"/>
      <c r="G1150" s="19"/>
      <c r="H1150" s="19"/>
      <c r="I1150" s="19"/>
    </row>
    <row r="1151" spans="6:9" x14ac:dyDescent="0.2">
      <c r="F1151" s="19"/>
      <c r="G1151" s="19"/>
      <c r="H1151" s="19"/>
      <c r="I1151" s="19"/>
    </row>
    <row r="1152" spans="6:9" x14ac:dyDescent="0.2">
      <c r="F1152" s="19"/>
      <c r="G1152" s="19"/>
      <c r="H1152" s="19"/>
      <c r="I1152" s="19"/>
    </row>
    <row r="1153" spans="6:9" x14ac:dyDescent="0.2">
      <c r="F1153" s="19"/>
      <c r="G1153" s="19"/>
      <c r="H1153" s="19"/>
      <c r="I1153" s="19"/>
    </row>
    <row r="1154" spans="6:9" x14ac:dyDescent="0.2">
      <c r="F1154" s="19"/>
      <c r="G1154" s="19"/>
      <c r="H1154" s="19"/>
      <c r="I1154" s="19"/>
    </row>
    <row r="1155" spans="6:9" x14ac:dyDescent="0.2">
      <c r="F1155" s="19"/>
      <c r="G1155" s="19"/>
      <c r="H1155" s="19"/>
      <c r="I1155" s="19"/>
    </row>
    <row r="1156" spans="6:9" x14ac:dyDescent="0.2">
      <c r="F1156" s="19"/>
      <c r="G1156" s="19"/>
      <c r="H1156" s="19"/>
      <c r="I1156" s="19"/>
    </row>
    <row r="1157" spans="6:9" x14ac:dyDescent="0.2">
      <c r="F1157" s="19"/>
      <c r="G1157" s="19"/>
      <c r="H1157" s="19"/>
      <c r="I1157" s="19"/>
    </row>
    <row r="1158" spans="6:9" x14ac:dyDescent="0.2">
      <c r="F1158" s="19"/>
      <c r="G1158" s="19"/>
      <c r="H1158" s="19"/>
      <c r="I1158" s="19"/>
    </row>
    <row r="1159" spans="6:9" x14ac:dyDescent="0.2">
      <c r="F1159" s="19"/>
      <c r="G1159" s="19"/>
      <c r="H1159" s="19"/>
      <c r="I1159" s="19"/>
    </row>
    <row r="1160" spans="6:9" x14ac:dyDescent="0.2">
      <c r="F1160" s="19"/>
      <c r="G1160" s="19"/>
      <c r="H1160" s="19"/>
      <c r="I1160" s="19"/>
    </row>
    <row r="1161" spans="6:9" x14ac:dyDescent="0.2">
      <c r="F1161" s="19"/>
      <c r="G1161" s="19"/>
      <c r="H1161" s="19"/>
      <c r="I1161" s="19"/>
    </row>
    <row r="1162" spans="6:9" x14ac:dyDescent="0.2">
      <c r="F1162" s="19"/>
      <c r="G1162" s="19"/>
      <c r="H1162" s="19"/>
      <c r="I1162" s="19"/>
    </row>
    <row r="1163" spans="6:9" x14ac:dyDescent="0.2">
      <c r="F1163" s="19"/>
      <c r="G1163" s="19"/>
      <c r="H1163" s="19"/>
      <c r="I1163" s="19"/>
    </row>
    <row r="1164" spans="6:9" x14ac:dyDescent="0.2">
      <c r="F1164" s="19"/>
      <c r="G1164" s="19"/>
      <c r="H1164" s="19"/>
      <c r="I1164" s="19"/>
    </row>
    <row r="1165" spans="6:9" x14ac:dyDescent="0.2">
      <c r="F1165" s="19"/>
      <c r="G1165" s="19"/>
      <c r="H1165" s="19"/>
      <c r="I1165" s="19"/>
    </row>
    <row r="1166" spans="6:9" x14ac:dyDescent="0.2">
      <c r="F1166" s="19"/>
      <c r="G1166" s="19"/>
      <c r="H1166" s="19"/>
      <c r="I1166" s="19"/>
    </row>
    <row r="1167" spans="6:9" x14ac:dyDescent="0.2">
      <c r="F1167" s="19"/>
      <c r="G1167" s="19"/>
      <c r="H1167" s="19"/>
      <c r="I1167" s="19"/>
    </row>
    <row r="1168" spans="6:9" x14ac:dyDescent="0.2">
      <c r="F1168" s="19"/>
      <c r="G1168" s="19"/>
      <c r="H1168" s="19"/>
      <c r="I1168" s="19"/>
    </row>
    <row r="1169" spans="6:9" x14ac:dyDescent="0.2">
      <c r="F1169" s="19"/>
      <c r="G1169" s="19"/>
      <c r="H1169" s="19"/>
      <c r="I1169" s="19"/>
    </row>
    <row r="1170" spans="6:9" x14ac:dyDescent="0.2">
      <c r="F1170" s="19"/>
      <c r="G1170" s="19"/>
      <c r="H1170" s="19"/>
      <c r="I1170" s="19"/>
    </row>
    <row r="1171" spans="6:9" x14ac:dyDescent="0.2">
      <c r="F1171" s="19"/>
      <c r="G1171" s="19"/>
      <c r="H1171" s="19"/>
      <c r="I1171" s="19"/>
    </row>
    <row r="1172" spans="6:9" x14ac:dyDescent="0.2">
      <c r="F1172" s="19"/>
      <c r="G1172" s="19"/>
      <c r="H1172" s="19"/>
      <c r="I1172" s="19"/>
    </row>
    <row r="1173" spans="6:9" x14ac:dyDescent="0.2">
      <c r="F1173" s="19"/>
      <c r="G1173" s="19"/>
      <c r="H1173" s="19"/>
      <c r="I1173" s="19"/>
    </row>
    <row r="1174" spans="6:9" x14ac:dyDescent="0.2">
      <c r="F1174" s="19"/>
      <c r="G1174" s="19"/>
      <c r="H1174" s="19"/>
      <c r="I1174" s="19"/>
    </row>
    <row r="1175" spans="6:9" x14ac:dyDescent="0.2">
      <c r="F1175" s="19"/>
      <c r="G1175" s="19"/>
      <c r="H1175" s="19"/>
      <c r="I1175" s="19"/>
    </row>
    <row r="1176" spans="6:9" x14ac:dyDescent="0.2">
      <c r="F1176" s="19"/>
      <c r="G1176" s="19"/>
      <c r="H1176" s="19"/>
      <c r="I1176" s="19"/>
    </row>
    <row r="1177" spans="6:9" x14ac:dyDescent="0.2">
      <c r="F1177" s="19"/>
      <c r="G1177" s="19"/>
      <c r="H1177" s="19"/>
      <c r="I1177" s="19"/>
    </row>
    <row r="1178" spans="6:9" x14ac:dyDescent="0.2">
      <c r="F1178" s="19"/>
      <c r="G1178" s="19"/>
      <c r="H1178" s="19"/>
      <c r="I1178" s="19"/>
    </row>
    <row r="1179" spans="6:9" x14ac:dyDescent="0.2">
      <c r="F1179" s="19"/>
      <c r="G1179" s="19"/>
      <c r="H1179" s="19"/>
      <c r="I1179" s="19"/>
    </row>
    <row r="1180" spans="6:9" x14ac:dyDescent="0.2">
      <c r="F1180" s="19"/>
      <c r="G1180" s="19"/>
      <c r="H1180" s="19"/>
      <c r="I1180" s="19"/>
    </row>
    <row r="1181" spans="6:9" x14ac:dyDescent="0.2">
      <c r="F1181" s="19"/>
      <c r="G1181" s="19"/>
      <c r="H1181" s="19"/>
      <c r="I1181" s="19"/>
    </row>
    <row r="1182" spans="6:9" x14ac:dyDescent="0.2">
      <c r="F1182" s="19"/>
      <c r="G1182" s="19"/>
      <c r="H1182" s="19"/>
      <c r="I1182" s="19"/>
    </row>
    <row r="1183" spans="6:9" x14ac:dyDescent="0.2">
      <c r="F1183" s="19"/>
      <c r="G1183" s="19"/>
      <c r="H1183" s="19"/>
      <c r="I1183" s="19"/>
    </row>
    <row r="1184" spans="6:9" x14ac:dyDescent="0.2">
      <c r="F1184" s="19"/>
      <c r="G1184" s="19"/>
      <c r="H1184" s="19"/>
      <c r="I1184" s="19"/>
    </row>
    <row r="1185" spans="6:9" x14ac:dyDescent="0.2">
      <c r="F1185" s="19"/>
      <c r="G1185" s="19"/>
      <c r="H1185" s="19"/>
      <c r="I1185" s="19"/>
    </row>
    <row r="1186" spans="6:9" x14ac:dyDescent="0.2">
      <c r="F1186" s="19"/>
      <c r="G1186" s="19"/>
      <c r="H1186" s="19"/>
      <c r="I1186" s="19"/>
    </row>
    <row r="1187" spans="6:9" x14ac:dyDescent="0.2">
      <c r="F1187" s="19"/>
      <c r="G1187" s="19"/>
      <c r="H1187" s="19"/>
      <c r="I1187" s="19"/>
    </row>
    <row r="1188" spans="6:9" x14ac:dyDescent="0.2">
      <c r="F1188" s="19"/>
      <c r="G1188" s="19"/>
      <c r="H1188" s="19"/>
      <c r="I1188" s="19"/>
    </row>
    <row r="1189" spans="6:9" x14ac:dyDescent="0.2">
      <c r="F1189" s="19"/>
      <c r="G1189" s="19"/>
      <c r="H1189" s="19"/>
      <c r="I1189" s="19"/>
    </row>
    <row r="1190" spans="6:9" x14ac:dyDescent="0.2">
      <c r="F1190" s="19"/>
      <c r="G1190" s="19"/>
      <c r="H1190" s="19"/>
      <c r="I1190" s="19"/>
    </row>
    <row r="1191" spans="6:9" x14ac:dyDescent="0.2">
      <c r="F1191" s="19"/>
      <c r="G1191" s="19"/>
      <c r="H1191" s="19"/>
      <c r="I1191" s="19"/>
    </row>
    <row r="1192" spans="6:9" x14ac:dyDescent="0.2">
      <c r="F1192" s="19"/>
      <c r="G1192" s="19"/>
      <c r="H1192" s="19"/>
      <c r="I1192" s="19"/>
    </row>
    <row r="1193" spans="6:9" x14ac:dyDescent="0.2">
      <c r="F1193" s="19"/>
      <c r="G1193" s="19"/>
      <c r="H1193" s="19"/>
      <c r="I1193" s="19"/>
    </row>
    <row r="1194" spans="6:9" x14ac:dyDescent="0.2">
      <c r="F1194" s="19"/>
      <c r="G1194" s="19"/>
      <c r="H1194" s="19"/>
      <c r="I1194" s="19"/>
    </row>
    <row r="1195" spans="6:9" x14ac:dyDescent="0.2">
      <c r="F1195" s="19"/>
      <c r="G1195" s="19"/>
      <c r="H1195" s="19"/>
      <c r="I1195" s="19"/>
    </row>
    <row r="1196" spans="6:9" x14ac:dyDescent="0.2">
      <c r="F1196" s="19"/>
      <c r="G1196" s="19"/>
      <c r="H1196" s="19"/>
      <c r="I1196" s="19"/>
    </row>
    <row r="1197" spans="6:9" x14ac:dyDescent="0.2">
      <c r="F1197" s="19"/>
      <c r="G1197" s="19"/>
      <c r="H1197" s="19"/>
      <c r="I1197" s="19"/>
    </row>
    <row r="1198" spans="6:9" x14ac:dyDescent="0.2">
      <c r="F1198" s="19"/>
      <c r="G1198" s="19"/>
      <c r="H1198" s="19"/>
      <c r="I1198" s="19"/>
    </row>
    <row r="1199" spans="6:9" x14ac:dyDescent="0.2">
      <c r="F1199" s="19"/>
      <c r="G1199" s="19"/>
      <c r="H1199" s="19"/>
      <c r="I1199" s="19"/>
    </row>
  </sheetData>
  <mergeCells count="3">
    <mergeCell ref="C13:D13"/>
    <mergeCell ref="A32:A40"/>
    <mergeCell ref="A1:A3"/>
  </mergeCells>
  <phoneticPr fontId="2" type="noConversion"/>
  <dataValidations count="2">
    <dataValidation type="list" allowBlank="1" showInputMessage="1" showErrorMessage="1" sqref="B4" xr:uid="{00000000-0002-0000-0200-000000000000}">
      <formula1>FalscheAblehnung</formula1>
    </dataValidation>
    <dataValidation type="list" allowBlank="1" showInputMessage="1" showErrorMessage="1" sqref="B6" xr:uid="{00000000-0002-0000-0200-000001000000}">
      <formula1>FalscheAnnahme</formula1>
    </dataValidation>
  </dataValidations>
  <pageMargins left="0.78740157480314965" right="0.78740157480314965" top="0.98425196850393704" bottom="0.98425196850393704" header="0.51181102362204722" footer="0.51181102362204722"/>
  <pageSetup paperSize="9" scale="6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88"/>
  <sheetViews>
    <sheetView zoomScaleNormal="100" workbookViewId="0">
      <selection activeCell="I26" sqref="I26"/>
    </sheetView>
  </sheetViews>
  <sheetFormatPr baseColWidth="10" defaultRowHeight="12.75" x14ac:dyDescent="0.2"/>
  <cols>
    <col min="1" max="1" width="15.28515625" style="39" customWidth="1"/>
    <col min="2" max="2" width="18.42578125" style="43" customWidth="1"/>
    <col min="3" max="3" width="18" style="43" customWidth="1"/>
    <col min="4" max="4" width="14.42578125" style="49" customWidth="1"/>
    <col min="5" max="5" width="9.85546875" style="39" customWidth="1"/>
    <col min="6" max="6" width="12.42578125" style="39" customWidth="1"/>
    <col min="7" max="7" width="12" style="39" bestFit="1" customWidth="1"/>
    <col min="8" max="8" width="4.5703125" style="39" customWidth="1"/>
    <col min="9" max="9" width="37.140625" style="19" customWidth="1"/>
    <col min="10" max="10" width="5.28515625" style="19" customWidth="1"/>
    <col min="11" max="11" width="16" style="19" customWidth="1"/>
    <col min="12" max="12" width="3.28515625" style="19" customWidth="1"/>
    <col min="13" max="13" width="57.28515625" style="19" customWidth="1"/>
    <col min="14" max="48" width="11.42578125" style="19" customWidth="1"/>
    <col min="49" max="16384" width="11.42578125" style="39"/>
  </cols>
  <sheetData>
    <row r="1" spans="1:48" s="22" customFormat="1" ht="129" customHeight="1" x14ac:dyDescent="0.25">
      <c r="A1" s="85" t="s">
        <v>14</v>
      </c>
      <c r="B1" s="86" t="s">
        <v>2</v>
      </c>
      <c r="C1" s="86" t="s">
        <v>3</v>
      </c>
      <c r="D1" s="87" t="s">
        <v>0</v>
      </c>
      <c r="E1" s="87" t="s">
        <v>25</v>
      </c>
      <c r="F1" s="88" t="s">
        <v>56</v>
      </c>
      <c r="G1" s="88" t="s">
        <v>26</v>
      </c>
      <c r="H1" s="19"/>
      <c r="I1" s="94" t="s">
        <v>23</v>
      </c>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row>
    <row r="2" spans="1:48" s="22" customFormat="1" ht="25.5" x14ac:dyDescent="0.2">
      <c r="A2" s="69"/>
      <c r="B2" s="70" t="str">
        <f>'1 - Pilotstichprobe'!B2</f>
        <v>Stichproben-buchwert</v>
      </c>
      <c r="C2" s="70"/>
      <c r="D2" s="70" t="str">
        <f>'1 - Pilotstichprobe'!D2</f>
        <v>Stichproben-gesamtfehler</v>
      </c>
      <c r="E2" s="70"/>
      <c r="F2" s="70"/>
      <c r="G2" s="70"/>
      <c r="H2" s="19"/>
      <c r="I2" s="68"/>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s="33" customFormat="1" x14ac:dyDescent="0.2">
      <c r="A3" s="27"/>
      <c r="B3" s="71">
        <f>SUM(B4:B303)</f>
        <v>54336</v>
      </c>
      <c r="C3" s="71">
        <f>SUM(C4:C303)</f>
        <v>52703</v>
      </c>
      <c r="D3" s="71">
        <f>SUM(D4:D303)</f>
        <v>1633</v>
      </c>
      <c r="E3" s="30">
        <f>SUM(E4:E303)</f>
        <v>1633.0000000000002</v>
      </c>
      <c r="F3" s="30">
        <f>SUM(F4:F303)</f>
        <v>401297.36666666658</v>
      </c>
      <c r="G3" s="31">
        <f>_xlfn.STDEV.P(D4:D303)</f>
        <v>115.65716099268947</v>
      </c>
      <c r="H3" s="72"/>
      <c r="I3" s="19" t="s">
        <v>53</v>
      </c>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row>
    <row r="4" spans="1:48" x14ac:dyDescent="0.2">
      <c r="A4" s="34">
        <v>1</v>
      </c>
      <c r="B4" s="73">
        <f>IF('1 - Pilotstichprobe'!B4="","",'1 - Pilotstichprobe'!B4)</f>
        <v>107</v>
      </c>
      <c r="C4" s="73">
        <f>IF('1 - Pilotstichprobe'!C4="","",'1 - Pilotstichprobe'!C4)</f>
        <v>107</v>
      </c>
      <c r="D4" s="36">
        <f>+IF(C4="","",B4-C4)</f>
        <v>0</v>
      </c>
      <c r="E4" s="37">
        <f>+IF(C4="","",SUM($D$4:$D$303)/COUNT($D$4:$D$303))</f>
        <v>54.43333333333333</v>
      </c>
      <c r="F4" s="38">
        <f>+IF(C4="","",(D4-E4)^2)</f>
        <v>2962.9877777777774</v>
      </c>
      <c r="G4" s="19"/>
      <c r="H4" s="19"/>
      <c r="I4" s="21"/>
    </row>
    <row r="5" spans="1:48" ht="13.5" thickBot="1" x14ac:dyDescent="0.25">
      <c r="A5" s="34">
        <v>2</v>
      </c>
      <c r="B5" s="73">
        <f>IF('1 - Pilotstichprobe'!B5="","",'1 - Pilotstichprobe'!B5)</f>
        <v>1792</v>
      </c>
      <c r="C5" s="73">
        <f>IF('1 - Pilotstichprobe'!C5="","",'1 - Pilotstichprobe'!C5)</f>
        <v>1823</v>
      </c>
      <c r="D5" s="36">
        <f t="shared" ref="D5:D68" si="0">+IF(C5="","",B5-C5)</f>
        <v>-31</v>
      </c>
      <c r="E5" s="37">
        <f t="shared" ref="E5:E68" si="1">+IF(C5="","",SUM($D$4:$D$303)/COUNT($D$4:$D$303))</f>
        <v>54.43333333333333</v>
      </c>
      <c r="F5" s="38">
        <f t="shared" ref="F5:F68" si="2">+IF(C5="","",(D5-E5)^2)</f>
        <v>7298.8544444444451</v>
      </c>
      <c r="G5" s="19"/>
      <c r="H5" s="19"/>
      <c r="I5" s="74" t="s">
        <v>41</v>
      </c>
    </row>
    <row r="6" spans="1:48" ht="39" thickBot="1" x14ac:dyDescent="0.25">
      <c r="A6" s="34">
        <v>3</v>
      </c>
      <c r="B6" s="73">
        <f>IF('1 - Pilotstichprobe'!B6="","",'1 - Pilotstichprobe'!B6)</f>
        <v>2426</v>
      </c>
      <c r="C6" s="73">
        <f>IF('1 - Pilotstichprobe'!C6="","",'1 - Pilotstichprobe'!C6)</f>
        <v>2318</v>
      </c>
      <c r="D6" s="36">
        <f t="shared" si="0"/>
        <v>108</v>
      </c>
      <c r="E6" s="37">
        <f t="shared" si="1"/>
        <v>54.43333333333333</v>
      </c>
      <c r="F6" s="38">
        <f t="shared" si="2"/>
        <v>2869.387777777778</v>
      </c>
      <c r="G6" s="19"/>
      <c r="H6" s="19"/>
      <c r="I6" s="56" t="s">
        <v>35</v>
      </c>
      <c r="K6" s="75">
        <f>D3</f>
        <v>1633</v>
      </c>
    </row>
    <row r="7" spans="1:48" ht="13.5" thickBot="1" x14ac:dyDescent="0.25">
      <c r="A7" s="34">
        <v>4</v>
      </c>
      <c r="B7" s="73">
        <f>IF('1 - Pilotstichprobe'!B7="","",'1 - Pilotstichprobe'!B7)</f>
        <v>93</v>
      </c>
      <c r="C7" s="73">
        <f>IF('1 - Pilotstichprobe'!C7="","",'1 - Pilotstichprobe'!C7)</f>
        <v>93</v>
      </c>
      <c r="D7" s="36">
        <f t="shared" si="0"/>
        <v>0</v>
      </c>
      <c r="E7" s="37">
        <f t="shared" si="1"/>
        <v>54.43333333333333</v>
      </c>
      <c r="F7" s="38">
        <f t="shared" si="2"/>
        <v>2962.9877777777774</v>
      </c>
      <c r="G7" s="19"/>
      <c r="H7" s="19"/>
      <c r="I7" s="21"/>
    </row>
    <row r="8" spans="1:48" ht="13.5" thickBot="1" x14ac:dyDescent="0.25">
      <c r="A8" s="34">
        <v>5</v>
      </c>
      <c r="B8" s="73">
        <f>IF('1 - Pilotstichprobe'!B8="","",'1 - Pilotstichprobe'!B8)</f>
        <v>1850</v>
      </c>
      <c r="C8" s="73">
        <f>IF('1 - Pilotstichprobe'!C8="","",'1 - Pilotstichprobe'!C8)</f>
        <v>1736</v>
      </c>
      <c r="D8" s="36">
        <f t="shared" si="0"/>
        <v>114</v>
      </c>
      <c r="E8" s="37">
        <f t="shared" si="1"/>
        <v>54.43333333333333</v>
      </c>
      <c r="F8" s="38">
        <f t="shared" si="2"/>
        <v>3548.1877777777781</v>
      </c>
      <c r="G8" s="19"/>
      <c r="H8" s="19"/>
      <c r="I8" s="32" t="s">
        <v>2</v>
      </c>
      <c r="K8" s="75">
        <f>+'2 - Präzision'!B8</f>
        <v>20000000</v>
      </c>
    </row>
    <row r="9" spans="1:48" ht="13.5" thickBot="1" x14ac:dyDescent="0.25">
      <c r="A9" s="34">
        <v>6</v>
      </c>
      <c r="B9" s="73">
        <f>IF('1 - Pilotstichprobe'!B9="","",'1 - Pilotstichprobe'!B9)</f>
        <v>1242</v>
      </c>
      <c r="C9" s="73">
        <f>IF('1 - Pilotstichprobe'!C9="","",'1 - Pilotstichprobe'!C9)</f>
        <v>1225</v>
      </c>
      <c r="D9" s="36">
        <f t="shared" si="0"/>
        <v>17</v>
      </c>
      <c r="E9" s="37">
        <f t="shared" si="1"/>
        <v>54.43333333333333</v>
      </c>
      <c r="F9" s="38">
        <f t="shared" si="2"/>
        <v>1401.2544444444443</v>
      </c>
      <c r="G9" s="19"/>
      <c r="H9" s="19"/>
    </row>
    <row r="10" spans="1:48" ht="13.5" thickBot="1" x14ac:dyDescent="0.25">
      <c r="A10" s="34">
        <v>7</v>
      </c>
      <c r="B10" s="73">
        <f>IF('1 - Pilotstichprobe'!B10="","",'1 - Pilotstichprobe'!B10)</f>
        <v>1861</v>
      </c>
      <c r="C10" s="73">
        <f>IF('1 - Pilotstichprobe'!C10="","",'1 - Pilotstichprobe'!C10)</f>
        <v>1861</v>
      </c>
      <c r="D10" s="36">
        <f t="shared" si="0"/>
        <v>0</v>
      </c>
      <c r="E10" s="37">
        <f t="shared" si="1"/>
        <v>54.43333333333333</v>
      </c>
      <c r="F10" s="38">
        <f t="shared" si="2"/>
        <v>2962.9877777777774</v>
      </c>
      <c r="G10" s="19"/>
      <c r="H10" s="19"/>
      <c r="I10" s="32" t="s">
        <v>29</v>
      </c>
      <c r="K10" s="76">
        <f>+'2 - Präzision'!B10</f>
        <v>15000</v>
      </c>
    </row>
    <row r="11" spans="1:48" ht="13.5" thickBot="1" x14ac:dyDescent="0.25">
      <c r="A11" s="34">
        <v>8</v>
      </c>
      <c r="B11" s="73">
        <f>IF('1 - Pilotstichprobe'!B11="","",'1 - Pilotstichprobe'!B11)</f>
        <v>3548</v>
      </c>
      <c r="C11" s="73">
        <f>IF('1 - Pilotstichprobe'!C11="","",'1 - Pilotstichprobe'!C11)</f>
        <v>3548</v>
      </c>
      <c r="D11" s="36">
        <f t="shared" si="0"/>
        <v>0</v>
      </c>
      <c r="E11" s="37">
        <f t="shared" si="1"/>
        <v>54.43333333333333</v>
      </c>
      <c r="F11" s="38">
        <f t="shared" si="2"/>
        <v>2962.9877777777774</v>
      </c>
      <c r="G11" s="19"/>
      <c r="H11" s="19"/>
      <c r="I11" s="21"/>
    </row>
    <row r="12" spans="1:48" ht="13.5" thickBot="1" x14ac:dyDescent="0.25">
      <c r="A12" s="34">
        <v>9</v>
      </c>
      <c r="B12" s="73">
        <f>IF('1 - Pilotstichprobe'!B12="","",'1 - Pilotstichprobe'!B12)</f>
        <v>1840</v>
      </c>
      <c r="C12" s="73">
        <f>IF('1 - Pilotstichprobe'!C12="","",'1 - Pilotstichprobe'!C12)</f>
        <v>1690</v>
      </c>
      <c r="D12" s="36">
        <f t="shared" si="0"/>
        <v>150</v>
      </c>
      <c r="E12" s="37">
        <f t="shared" si="1"/>
        <v>54.43333333333333</v>
      </c>
      <c r="F12" s="38">
        <f t="shared" si="2"/>
        <v>9132.9877777777765</v>
      </c>
      <c r="G12" s="19"/>
      <c r="H12" s="19"/>
      <c r="I12" s="32" t="s">
        <v>30</v>
      </c>
      <c r="K12" s="76">
        <f>+'2 - Präzision'!B24</f>
        <v>148</v>
      </c>
    </row>
    <row r="13" spans="1:48" ht="13.5" thickBot="1" x14ac:dyDescent="0.25">
      <c r="A13" s="34">
        <v>10</v>
      </c>
      <c r="B13" s="73">
        <f>IF('1 - Pilotstichprobe'!B13="","",'1 - Pilotstichprobe'!B13)</f>
        <v>1705</v>
      </c>
      <c r="C13" s="73">
        <f>IF('1 - Pilotstichprobe'!C13="","",'1 - Pilotstichprobe'!C13)</f>
        <v>1680</v>
      </c>
      <c r="D13" s="36">
        <f t="shared" si="0"/>
        <v>25</v>
      </c>
      <c r="E13" s="37">
        <f t="shared" si="1"/>
        <v>54.43333333333333</v>
      </c>
      <c r="F13" s="38">
        <f t="shared" si="2"/>
        <v>866.32111111111089</v>
      </c>
      <c r="G13" s="19"/>
      <c r="H13" s="19"/>
      <c r="I13" s="21"/>
    </row>
    <row r="14" spans="1:48" ht="13.5" customHeight="1" thickBot="1" x14ac:dyDescent="0.25">
      <c r="A14" s="34">
        <v>11</v>
      </c>
      <c r="B14" s="73">
        <f>IF('1 - Pilotstichprobe'!B14="","",'1 - Pilotstichprobe'!B14)</f>
        <v>2681</v>
      </c>
      <c r="C14" s="73">
        <f>IF('1 - Pilotstichprobe'!C14="","",'1 - Pilotstichprobe'!C14)</f>
        <v>2643</v>
      </c>
      <c r="D14" s="36">
        <f t="shared" si="0"/>
        <v>38</v>
      </c>
      <c r="E14" s="37">
        <f t="shared" si="1"/>
        <v>54.43333333333333</v>
      </c>
      <c r="F14" s="38">
        <f t="shared" si="2"/>
        <v>270.05444444444436</v>
      </c>
      <c r="G14" s="19"/>
      <c r="H14" s="19"/>
      <c r="I14" s="100" t="s">
        <v>36</v>
      </c>
      <c r="J14" s="100"/>
      <c r="K14" s="55">
        <f>+(-K6/K12)*K10+K8</f>
        <v>19834493.243243244</v>
      </c>
    </row>
    <row r="15" spans="1:48" x14ac:dyDescent="0.2">
      <c r="A15" s="34">
        <v>12</v>
      </c>
      <c r="B15" s="73">
        <f>IF('1 - Pilotstichprobe'!B15="","",'1 - Pilotstichprobe'!B15)</f>
        <v>1781</v>
      </c>
      <c r="C15" s="73">
        <f>IF('1 - Pilotstichprobe'!C15="","",'1 - Pilotstichprobe'!C15)</f>
        <v>1930</v>
      </c>
      <c r="D15" s="36">
        <f t="shared" si="0"/>
        <v>-149</v>
      </c>
      <c r="E15" s="37">
        <f t="shared" si="1"/>
        <v>54.43333333333333</v>
      </c>
      <c r="F15" s="38">
        <f t="shared" si="2"/>
        <v>41385.121111111112</v>
      </c>
      <c r="G15" s="19"/>
      <c r="H15" s="19"/>
      <c r="I15" s="100"/>
      <c r="J15" s="100"/>
    </row>
    <row r="16" spans="1:48" x14ac:dyDescent="0.2">
      <c r="A16" s="34">
        <v>13</v>
      </c>
      <c r="B16" s="73">
        <f>IF('1 - Pilotstichprobe'!B16="","",'1 - Pilotstichprobe'!B16)</f>
        <v>561</v>
      </c>
      <c r="C16" s="73">
        <f>IF('1 - Pilotstichprobe'!C16="","",'1 - Pilotstichprobe'!C16)</f>
        <v>356</v>
      </c>
      <c r="D16" s="36">
        <f t="shared" si="0"/>
        <v>205</v>
      </c>
      <c r="E16" s="37">
        <f t="shared" si="1"/>
        <v>54.43333333333333</v>
      </c>
      <c r="F16" s="38">
        <f t="shared" si="2"/>
        <v>22670.321111111109</v>
      </c>
      <c r="G16" s="19"/>
      <c r="H16" s="19"/>
      <c r="I16" s="21"/>
    </row>
    <row r="17" spans="1:13" x14ac:dyDescent="0.2">
      <c r="A17" s="34">
        <v>14</v>
      </c>
      <c r="B17" s="73">
        <f>IF('1 - Pilotstichprobe'!B17="","",'1 - Pilotstichprobe'!B17)</f>
        <v>2009</v>
      </c>
      <c r="C17" s="73">
        <f>IF('1 - Pilotstichprobe'!C17="","",'1 - Pilotstichprobe'!C17)</f>
        <v>2009</v>
      </c>
      <c r="D17" s="36">
        <f t="shared" si="0"/>
        <v>0</v>
      </c>
      <c r="E17" s="37">
        <f t="shared" si="1"/>
        <v>54.43333333333333</v>
      </c>
      <c r="F17" s="38">
        <f t="shared" si="2"/>
        <v>2962.9877777777774</v>
      </c>
      <c r="G17" s="19"/>
      <c r="H17" s="19"/>
      <c r="I17" s="21"/>
    </row>
    <row r="18" spans="1:13" x14ac:dyDescent="0.2">
      <c r="A18" s="34">
        <v>15</v>
      </c>
      <c r="B18" s="73">
        <f>IF('1 - Pilotstichprobe'!B18="","",'1 - Pilotstichprobe'!B18)</f>
        <v>1329</v>
      </c>
      <c r="C18" s="73">
        <f>IF('1 - Pilotstichprobe'!C18="","",'1 - Pilotstichprobe'!C18)</f>
        <v>1347</v>
      </c>
      <c r="D18" s="36">
        <f t="shared" si="0"/>
        <v>-18</v>
      </c>
      <c r="E18" s="37">
        <f t="shared" si="1"/>
        <v>54.43333333333333</v>
      </c>
      <c r="F18" s="38">
        <f t="shared" si="2"/>
        <v>5246.5877777777787</v>
      </c>
      <c r="G18" s="19"/>
      <c r="H18" s="19"/>
    </row>
    <row r="19" spans="1:13" ht="26.25" thickBot="1" x14ac:dyDescent="0.25">
      <c r="A19" s="34">
        <v>16</v>
      </c>
      <c r="B19" s="73">
        <f>IF('1 - Pilotstichprobe'!B19="","",'1 - Pilotstichprobe'!B19)</f>
        <v>2686</v>
      </c>
      <c r="C19" s="73">
        <f>IF('1 - Pilotstichprobe'!C19="","",'1 - Pilotstichprobe'!C19)</f>
        <v>2686</v>
      </c>
      <c r="D19" s="36">
        <f t="shared" si="0"/>
        <v>0</v>
      </c>
      <c r="E19" s="37">
        <f t="shared" si="1"/>
        <v>54.43333333333333</v>
      </c>
      <c r="F19" s="38">
        <f t="shared" si="2"/>
        <v>2962.9877777777774</v>
      </c>
      <c r="G19" s="19"/>
      <c r="H19" s="19"/>
      <c r="I19" s="77" t="s">
        <v>42</v>
      </c>
      <c r="J19" s="78"/>
      <c r="K19" s="78"/>
    </row>
    <row r="20" spans="1:13" ht="13.5" thickBot="1" x14ac:dyDescent="0.25">
      <c r="A20" s="34">
        <v>17</v>
      </c>
      <c r="B20" s="73">
        <f>IF('1 - Pilotstichprobe'!B20="","",'1 - Pilotstichprobe'!B20)</f>
        <v>3385</v>
      </c>
      <c r="C20" s="73">
        <f>IF('1 - Pilotstichprobe'!C20="","",'1 - Pilotstichprobe'!C20)</f>
        <v>3455</v>
      </c>
      <c r="D20" s="36">
        <f t="shared" si="0"/>
        <v>-70</v>
      </c>
      <c r="E20" s="37">
        <f t="shared" si="1"/>
        <v>54.43333333333333</v>
      </c>
      <c r="F20" s="38">
        <f t="shared" si="2"/>
        <v>15483.654444444446</v>
      </c>
      <c r="G20" s="19"/>
      <c r="H20" s="19"/>
      <c r="I20" s="32" t="s">
        <v>1</v>
      </c>
      <c r="K20" s="61">
        <f>+G3</f>
        <v>115.65716099268947</v>
      </c>
    </row>
    <row r="21" spans="1:13" ht="13.5" thickBot="1" x14ac:dyDescent="0.25">
      <c r="A21" s="34">
        <v>18</v>
      </c>
      <c r="B21" s="73">
        <f>IF('1 - Pilotstichprobe'!B21="","",'1 - Pilotstichprobe'!B21)</f>
        <v>1798</v>
      </c>
      <c r="C21" s="73">
        <f>IF('1 - Pilotstichprobe'!C21="","",'1 - Pilotstichprobe'!C21)</f>
        <v>1798</v>
      </c>
      <c r="D21" s="36">
        <f t="shared" si="0"/>
        <v>0</v>
      </c>
      <c r="E21" s="37">
        <f t="shared" si="1"/>
        <v>54.43333333333333</v>
      </c>
      <c r="F21" s="38">
        <f t="shared" si="2"/>
        <v>2962.9877777777774</v>
      </c>
      <c r="G21" s="19"/>
      <c r="H21" s="19"/>
    </row>
    <row r="22" spans="1:13" ht="13.5" thickBot="1" x14ac:dyDescent="0.25">
      <c r="A22" s="34">
        <v>19</v>
      </c>
      <c r="B22" s="73">
        <f>IF('1 - Pilotstichprobe'!B22="","",'1 - Pilotstichprobe'!B22)</f>
        <v>937</v>
      </c>
      <c r="C22" s="73">
        <f>IF('1 - Pilotstichprobe'!C22="","",'1 - Pilotstichprobe'!C22)</f>
        <v>690</v>
      </c>
      <c r="D22" s="36">
        <f t="shared" si="0"/>
        <v>247</v>
      </c>
      <c r="E22" s="37">
        <f t="shared" si="1"/>
        <v>54.43333333333333</v>
      </c>
      <c r="F22" s="38">
        <f t="shared" si="2"/>
        <v>37081.921111111107</v>
      </c>
      <c r="G22" s="19"/>
      <c r="H22" s="19"/>
      <c r="I22" s="32" t="s">
        <v>12</v>
      </c>
      <c r="K22" s="59">
        <f>+'2 - Präzision'!B18</f>
        <v>0.95</v>
      </c>
    </row>
    <row r="23" spans="1:13" ht="13.5" thickBot="1" x14ac:dyDescent="0.25">
      <c r="A23" s="34">
        <v>20</v>
      </c>
      <c r="B23" s="73">
        <f>IF('1 - Pilotstichprobe'!B23="","",'1 - Pilotstichprobe'!B23)</f>
        <v>3222</v>
      </c>
      <c r="C23" s="73">
        <f>IF('1 - Pilotstichprobe'!C23="","",'1 - Pilotstichprobe'!C23)</f>
        <v>3017</v>
      </c>
      <c r="D23" s="36">
        <f t="shared" si="0"/>
        <v>205</v>
      </c>
      <c r="E23" s="37">
        <f t="shared" si="1"/>
        <v>54.43333333333333</v>
      </c>
      <c r="F23" s="38">
        <f t="shared" si="2"/>
        <v>22670.321111111109</v>
      </c>
      <c r="G23" s="19"/>
      <c r="H23" s="19"/>
    </row>
    <row r="24" spans="1:13" ht="26.25" thickBot="1" x14ac:dyDescent="0.25">
      <c r="A24" s="34">
        <v>21</v>
      </c>
      <c r="B24" s="73">
        <f>IF('1 - Pilotstichprobe'!B24="","",'1 - Pilotstichprobe'!B24)</f>
        <v>1258</v>
      </c>
      <c r="C24" s="73">
        <f>IF('1 - Pilotstichprobe'!C24="","",'1 - Pilotstichprobe'!C24)</f>
        <v>1057</v>
      </c>
      <c r="D24" s="36">
        <f t="shared" si="0"/>
        <v>201</v>
      </c>
      <c r="E24" s="37">
        <f t="shared" si="1"/>
        <v>54.43333333333333</v>
      </c>
      <c r="F24" s="38">
        <f t="shared" si="2"/>
        <v>21481.787777777776</v>
      </c>
      <c r="G24" s="19"/>
      <c r="H24" s="19"/>
      <c r="I24" s="60" t="s">
        <v>37</v>
      </c>
      <c r="K24" s="61">
        <f>+'2 - Präzision'!B20</f>
        <v>1.9599639845400536</v>
      </c>
    </row>
    <row r="25" spans="1:13" ht="13.5" thickBot="1" x14ac:dyDescent="0.25">
      <c r="A25" s="34">
        <v>22</v>
      </c>
      <c r="B25" s="73">
        <f>IF('1 - Pilotstichprobe'!B25="","",'1 - Pilotstichprobe'!B25)</f>
        <v>572</v>
      </c>
      <c r="C25" s="73">
        <f>IF('1 - Pilotstichprobe'!C25="","",'1 - Pilotstichprobe'!C25)</f>
        <v>688</v>
      </c>
      <c r="D25" s="36">
        <f t="shared" si="0"/>
        <v>-116</v>
      </c>
      <c r="E25" s="37">
        <f t="shared" si="1"/>
        <v>54.43333333333333</v>
      </c>
      <c r="F25" s="38">
        <f t="shared" si="2"/>
        <v>29047.521111111113</v>
      </c>
      <c r="G25" s="19"/>
      <c r="H25" s="19"/>
    </row>
    <row r="26" spans="1:13" ht="13.5" thickBot="1" x14ac:dyDescent="0.25">
      <c r="A26" s="34">
        <v>23</v>
      </c>
      <c r="B26" s="73">
        <f>IF('1 - Pilotstichprobe'!B26="","",'1 - Pilotstichprobe'!B26)</f>
        <v>1832</v>
      </c>
      <c r="C26" s="73">
        <f>IF('1 - Pilotstichprobe'!C26="","",'1 - Pilotstichprobe'!C26)</f>
        <v>1435</v>
      </c>
      <c r="D26" s="36">
        <f t="shared" si="0"/>
        <v>397</v>
      </c>
      <c r="E26" s="37">
        <f t="shared" si="1"/>
        <v>54.43333333333333</v>
      </c>
      <c r="F26" s="38">
        <f t="shared" si="2"/>
        <v>117351.92111111111</v>
      </c>
      <c r="G26" s="19"/>
      <c r="H26" s="19"/>
      <c r="I26" s="32" t="s">
        <v>15</v>
      </c>
      <c r="K26" s="75">
        <f>+K10*K24*K20/SQRT(K12)</f>
        <v>279499.49012152437</v>
      </c>
    </row>
    <row r="27" spans="1:13" ht="13.5" thickBot="1" x14ac:dyDescent="0.25">
      <c r="A27" s="34">
        <v>24</v>
      </c>
      <c r="B27" s="73">
        <f>IF('1 - Pilotstichprobe'!B27="","",'1 - Pilotstichprobe'!B27)</f>
        <v>300</v>
      </c>
      <c r="C27" s="73">
        <f>IF('1 - Pilotstichprobe'!C27="","",'1 - Pilotstichprobe'!C27)</f>
        <v>300</v>
      </c>
      <c r="D27" s="36">
        <f t="shared" si="0"/>
        <v>0</v>
      </c>
      <c r="E27" s="37">
        <f t="shared" si="1"/>
        <v>54.43333333333333</v>
      </c>
      <c r="F27" s="38">
        <f t="shared" si="2"/>
        <v>2962.9877777777774</v>
      </c>
      <c r="G27" s="19"/>
      <c r="H27" s="19"/>
      <c r="K27" s="79" t="str">
        <f>+IF(K28&gt;K26,"OK","ABWEICHUNG")</f>
        <v>OK</v>
      </c>
    </row>
    <row r="28" spans="1:13" ht="13.5" thickBot="1" x14ac:dyDescent="0.25">
      <c r="A28" s="34">
        <v>25</v>
      </c>
      <c r="B28" s="73">
        <f>IF('1 - Pilotstichprobe'!B28="","",'1 - Pilotstichprobe'!B28)</f>
        <v>2449</v>
      </c>
      <c r="C28" s="73">
        <f>IF('1 - Pilotstichprobe'!C28="","",'1 - Pilotstichprobe'!C28)</f>
        <v>2475</v>
      </c>
      <c r="D28" s="36">
        <f t="shared" si="0"/>
        <v>-26</v>
      </c>
      <c r="E28" s="37">
        <f t="shared" si="1"/>
        <v>54.43333333333333</v>
      </c>
      <c r="F28" s="38">
        <f t="shared" si="2"/>
        <v>6469.5211111111121</v>
      </c>
      <c r="G28" s="19"/>
      <c r="H28" s="19"/>
      <c r="I28" s="32" t="s">
        <v>10</v>
      </c>
      <c r="K28" s="75">
        <f>'2 - Präzision'!B16</f>
        <v>280000</v>
      </c>
    </row>
    <row r="29" spans="1:13" x14ac:dyDescent="0.2">
      <c r="A29" s="34">
        <v>26</v>
      </c>
      <c r="B29" s="73">
        <f>IF('1 - Pilotstichprobe'!B29="","",'1 - Pilotstichprobe'!B29)</f>
        <v>3893</v>
      </c>
      <c r="C29" s="73">
        <f>IF('1 - Pilotstichprobe'!C29="","",'1 - Pilotstichprobe'!C29)</f>
        <v>3766</v>
      </c>
      <c r="D29" s="36">
        <f t="shared" si="0"/>
        <v>127</v>
      </c>
      <c r="E29" s="37">
        <f t="shared" si="1"/>
        <v>54.43333333333333</v>
      </c>
      <c r="F29" s="38">
        <f t="shared" si="2"/>
        <v>5265.9211111111108</v>
      </c>
      <c r="G29" s="19"/>
      <c r="H29" s="19"/>
    </row>
    <row r="30" spans="1:13" ht="25.5" x14ac:dyDescent="0.2">
      <c r="A30" s="34">
        <v>27</v>
      </c>
      <c r="B30" s="73">
        <f>IF('1 - Pilotstichprobe'!B30="","",'1 - Pilotstichprobe'!B30)</f>
        <v>2097</v>
      </c>
      <c r="C30" s="73">
        <f>IF('1 - Pilotstichprobe'!C30="","",'1 - Pilotstichprobe'!C30)</f>
        <v>2097</v>
      </c>
      <c r="D30" s="36">
        <f t="shared" si="0"/>
        <v>0</v>
      </c>
      <c r="E30" s="37">
        <f t="shared" si="1"/>
        <v>54.43333333333333</v>
      </c>
      <c r="F30" s="38">
        <f t="shared" si="2"/>
        <v>2962.9877777777774</v>
      </c>
      <c r="G30" s="19"/>
      <c r="H30" s="19"/>
      <c r="I30" s="80" t="s">
        <v>43</v>
      </c>
      <c r="M30" s="81" t="s">
        <v>52</v>
      </c>
    </row>
    <row r="31" spans="1:13" ht="13.5" thickBot="1" x14ac:dyDescent="0.25">
      <c r="A31" s="34">
        <v>28</v>
      </c>
      <c r="B31" s="73">
        <f>IF('1 - Pilotstichprobe'!B31="","",'1 - Pilotstichprobe'!B31)</f>
        <v>3031</v>
      </c>
      <c r="C31" s="73">
        <f>IF('1 - Pilotstichprobe'!C31="","",'1 - Pilotstichprobe'!C31)</f>
        <v>3031</v>
      </c>
      <c r="D31" s="36">
        <f t="shared" si="0"/>
        <v>0</v>
      </c>
      <c r="E31" s="37">
        <f t="shared" si="1"/>
        <v>54.43333333333333</v>
      </c>
      <c r="F31" s="38">
        <f t="shared" si="2"/>
        <v>2962.9877777777774</v>
      </c>
      <c r="G31" s="19"/>
      <c r="H31" s="19"/>
    </row>
    <row r="32" spans="1:13" ht="13.5" thickBot="1" x14ac:dyDescent="0.25">
      <c r="A32" s="34">
        <v>29</v>
      </c>
      <c r="B32" s="73">
        <f>IF('1 - Pilotstichprobe'!B32="","",'1 - Pilotstichprobe'!B32)</f>
        <v>1435</v>
      </c>
      <c r="C32" s="73">
        <f>IF('1 - Pilotstichprobe'!C32="","",'1 - Pilotstichprobe'!C32)</f>
        <v>1423</v>
      </c>
      <c r="D32" s="36">
        <f t="shared" si="0"/>
        <v>12</v>
      </c>
      <c r="E32" s="37">
        <f t="shared" si="1"/>
        <v>54.43333333333333</v>
      </c>
      <c r="F32" s="38">
        <f t="shared" si="2"/>
        <v>1800.5877777777775</v>
      </c>
      <c r="G32" s="19"/>
      <c r="H32" s="19"/>
      <c r="I32" s="32" t="s">
        <v>16</v>
      </c>
      <c r="K32" s="82">
        <f>-K26+K14</f>
        <v>19554993.753121719</v>
      </c>
      <c r="M32" s="19" t="s">
        <v>40</v>
      </c>
    </row>
    <row r="33" spans="1:13" ht="13.5" thickBot="1" x14ac:dyDescent="0.25">
      <c r="A33" s="34">
        <v>30</v>
      </c>
      <c r="B33" s="73">
        <f>IF('1 - Pilotstichprobe'!B33="","",'1 - Pilotstichprobe'!B33)</f>
        <v>616</v>
      </c>
      <c r="C33" s="73">
        <f>IF('1 - Pilotstichprobe'!C33="","",'1 - Pilotstichprobe'!C33)</f>
        <v>419</v>
      </c>
      <c r="D33" s="36">
        <f t="shared" si="0"/>
        <v>197</v>
      </c>
      <c r="E33" s="37">
        <f t="shared" si="1"/>
        <v>54.43333333333333</v>
      </c>
      <c r="F33" s="38">
        <f t="shared" si="2"/>
        <v>20325.254444444443</v>
      </c>
      <c r="G33" s="19"/>
      <c r="H33" s="19"/>
      <c r="I33" s="32" t="s">
        <v>19</v>
      </c>
      <c r="K33" s="83">
        <f>+K8-K28</f>
        <v>19720000</v>
      </c>
      <c r="M33" s="19" t="s">
        <v>39</v>
      </c>
    </row>
    <row r="34" spans="1:13" ht="13.5" thickBot="1" x14ac:dyDescent="0.25">
      <c r="A34" s="34">
        <v>31</v>
      </c>
      <c r="B34" s="73" t="str">
        <f>IF('1 - Pilotstichprobe'!B34="","",'1 - Pilotstichprobe'!B34)</f>
        <v/>
      </c>
      <c r="C34" s="73" t="str">
        <f>IF('1 - Pilotstichprobe'!C34="","",'1 - Pilotstichprobe'!C34)</f>
        <v/>
      </c>
      <c r="D34" s="36" t="str">
        <f t="shared" si="0"/>
        <v/>
      </c>
      <c r="E34" s="37" t="str">
        <f t="shared" si="1"/>
        <v/>
      </c>
      <c r="F34" s="38" t="str">
        <f t="shared" si="2"/>
        <v/>
      </c>
      <c r="G34" s="19"/>
      <c r="H34" s="19"/>
      <c r="I34" s="32" t="s">
        <v>18</v>
      </c>
      <c r="K34" s="79" t="str">
        <f>+IF(IF(K33&gt;K32,1,0)+IF(K33&lt;K35,1,0)=2,"OK","ABWEICHUNG")</f>
        <v>OK</v>
      </c>
    </row>
    <row r="35" spans="1:13" ht="13.5" thickBot="1" x14ac:dyDescent="0.25">
      <c r="A35" s="34">
        <v>32</v>
      </c>
      <c r="B35" s="73" t="str">
        <f>IF('1 - Pilotstichprobe'!B35="","",'1 - Pilotstichprobe'!B35)</f>
        <v/>
      </c>
      <c r="C35" s="73" t="str">
        <f>IF('1 - Pilotstichprobe'!C35="","",'1 - Pilotstichprobe'!C35)</f>
        <v/>
      </c>
      <c r="D35" s="36" t="str">
        <f t="shared" si="0"/>
        <v/>
      </c>
      <c r="E35" s="37" t="str">
        <f t="shared" si="1"/>
        <v/>
      </c>
      <c r="F35" s="38" t="str">
        <f t="shared" si="2"/>
        <v/>
      </c>
      <c r="G35" s="19"/>
      <c r="H35" s="19"/>
      <c r="I35" s="32" t="s">
        <v>17</v>
      </c>
      <c r="K35" s="82">
        <f>K26+K14</f>
        <v>20113992.733364768</v>
      </c>
      <c r="M35" s="19" t="s">
        <v>38</v>
      </c>
    </row>
    <row r="36" spans="1:13" ht="15.75" x14ac:dyDescent="0.2">
      <c r="A36" s="34">
        <v>33</v>
      </c>
      <c r="B36" s="73" t="str">
        <f>IF('1 - Pilotstichprobe'!B36="","",'1 - Pilotstichprobe'!B36)</f>
        <v/>
      </c>
      <c r="C36" s="73" t="str">
        <f>IF('1 - Pilotstichprobe'!C36="","",'1 - Pilotstichprobe'!C36)</f>
        <v/>
      </c>
      <c r="D36" s="36" t="str">
        <f t="shared" si="0"/>
        <v/>
      </c>
      <c r="E36" s="37" t="str">
        <f t="shared" si="1"/>
        <v/>
      </c>
      <c r="F36" s="38" t="str">
        <f t="shared" si="2"/>
        <v/>
      </c>
      <c r="G36" s="19"/>
      <c r="H36" s="19"/>
      <c r="I36" s="84"/>
    </row>
    <row r="37" spans="1:13" x14ac:dyDescent="0.2">
      <c r="A37" s="34">
        <v>34</v>
      </c>
      <c r="B37" s="73" t="str">
        <f>IF('1 - Pilotstichprobe'!B37="","",'1 - Pilotstichprobe'!B37)</f>
        <v/>
      </c>
      <c r="C37" s="73" t="str">
        <f>IF('1 - Pilotstichprobe'!C37="","",'1 - Pilotstichprobe'!C37)</f>
        <v/>
      </c>
      <c r="D37" s="36" t="str">
        <f t="shared" si="0"/>
        <v/>
      </c>
      <c r="E37" s="37" t="str">
        <f t="shared" si="1"/>
        <v/>
      </c>
      <c r="F37" s="38" t="str">
        <f t="shared" si="2"/>
        <v/>
      </c>
      <c r="G37" s="19"/>
      <c r="H37" s="19"/>
    </row>
    <row r="38" spans="1:13" x14ac:dyDescent="0.2">
      <c r="A38" s="34">
        <v>35</v>
      </c>
      <c r="B38" s="73" t="str">
        <f>IF('1 - Pilotstichprobe'!B38="","",'1 - Pilotstichprobe'!B38)</f>
        <v/>
      </c>
      <c r="C38" s="73" t="str">
        <f>IF('1 - Pilotstichprobe'!C38="","",'1 - Pilotstichprobe'!C38)</f>
        <v/>
      </c>
      <c r="D38" s="36" t="str">
        <f t="shared" si="0"/>
        <v/>
      </c>
      <c r="E38" s="37" t="str">
        <f t="shared" si="1"/>
        <v/>
      </c>
      <c r="F38" s="38" t="str">
        <f t="shared" si="2"/>
        <v/>
      </c>
      <c r="G38" s="19"/>
      <c r="H38" s="19"/>
    </row>
    <row r="39" spans="1:13" x14ac:dyDescent="0.2">
      <c r="A39" s="34">
        <v>36</v>
      </c>
      <c r="B39" s="73" t="str">
        <f>IF('1 - Pilotstichprobe'!B39="","",'1 - Pilotstichprobe'!B39)</f>
        <v/>
      </c>
      <c r="C39" s="73" t="str">
        <f>IF('1 - Pilotstichprobe'!C39="","",'1 - Pilotstichprobe'!C39)</f>
        <v/>
      </c>
      <c r="D39" s="36" t="str">
        <f t="shared" si="0"/>
        <v/>
      </c>
      <c r="E39" s="37" t="str">
        <f t="shared" si="1"/>
        <v/>
      </c>
      <c r="F39" s="38" t="str">
        <f t="shared" si="2"/>
        <v/>
      </c>
      <c r="G39" s="19"/>
      <c r="H39" s="19"/>
    </row>
    <row r="40" spans="1:13" x14ac:dyDescent="0.2">
      <c r="A40" s="34">
        <v>37</v>
      </c>
      <c r="B40" s="73" t="str">
        <f>IF('1 - Pilotstichprobe'!B40="","",'1 - Pilotstichprobe'!B40)</f>
        <v/>
      </c>
      <c r="C40" s="73" t="str">
        <f>IF('1 - Pilotstichprobe'!C40="","",'1 - Pilotstichprobe'!C40)</f>
        <v/>
      </c>
      <c r="D40" s="36" t="str">
        <f t="shared" si="0"/>
        <v/>
      </c>
      <c r="E40" s="37" t="str">
        <f t="shared" si="1"/>
        <v/>
      </c>
      <c r="F40" s="38" t="str">
        <f t="shared" si="2"/>
        <v/>
      </c>
      <c r="G40" s="19"/>
      <c r="H40" s="19"/>
    </row>
    <row r="41" spans="1:13" x14ac:dyDescent="0.2">
      <c r="A41" s="34">
        <v>38</v>
      </c>
      <c r="B41" s="73" t="str">
        <f>IF('1 - Pilotstichprobe'!B41="","",'1 - Pilotstichprobe'!B41)</f>
        <v/>
      </c>
      <c r="C41" s="73" t="str">
        <f>IF('1 - Pilotstichprobe'!C41="","",'1 - Pilotstichprobe'!C41)</f>
        <v/>
      </c>
      <c r="D41" s="36" t="str">
        <f t="shared" si="0"/>
        <v/>
      </c>
      <c r="E41" s="37" t="str">
        <f t="shared" si="1"/>
        <v/>
      </c>
      <c r="F41" s="38" t="str">
        <f t="shared" si="2"/>
        <v/>
      </c>
      <c r="G41" s="19"/>
      <c r="H41" s="19"/>
    </row>
    <row r="42" spans="1:13" x14ac:dyDescent="0.2">
      <c r="A42" s="34">
        <v>39</v>
      </c>
      <c r="B42" s="73" t="str">
        <f>IF('1 - Pilotstichprobe'!B42="","",'1 - Pilotstichprobe'!B42)</f>
        <v/>
      </c>
      <c r="C42" s="73" t="str">
        <f>IF('1 - Pilotstichprobe'!C42="","",'1 - Pilotstichprobe'!C42)</f>
        <v/>
      </c>
      <c r="D42" s="36" t="str">
        <f t="shared" si="0"/>
        <v/>
      </c>
      <c r="E42" s="37" t="str">
        <f t="shared" si="1"/>
        <v/>
      </c>
      <c r="F42" s="38" t="str">
        <f t="shared" si="2"/>
        <v/>
      </c>
      <c r="G42" s="19"/>
      <c r="H42" s="19"/>
    </row>
    <row r="43" spans="1:13" x14ac:dyDescent="0.2">
      <c r="A43" s="34">
        <v>40</v>
      </c>
      <c r="B43" s="73" t="str">
        <f>IF('1 - Pilotstichprobe'!B43="","",'1 - Pilotstichprobe'!B43)</f>
        <v/>
      </c>
      <c r="C43" s="73" t="str">
        <f>IF('1 - Pilotstichprobe'!C43="","",'1 - Pilotstichprobe'!C43)</f>
        <v/>
      </c>
      <c r="D43" s="36" t="str">
        <f t="shared" si="0"/>
        <v/>
      </c>
      <c r="E43" s="37" t="str">
        <f t="shared" si="1"/>
        <v/>
      </c>
      <c r="F43" s="38" t="str">
        <f t="shared" si="2"/>
        <v/>
      </c>
      <c r="G43" s="19"/>
      <c r="H43" s="19"/>
    </row>
    <row r="44" spans="1:13" x14ac:dyDescent="0.2">
      <c r="A44" s="34">
        <v>41</v>
      </c>
      <c r="B44" s="73" t="str">
        <f>IF('1 - Pilotstichprobe'!B44="","",'1 - Pilotstichprobe'!B44)</f>
        <v/>
      </c>
      <c r="C44" s="73" t="str">
        <f>IF('1 - Pilotstichprobe'!C44="","",'1 - Pilotstichprobe'!C44)</f>
        <v/>
      </c>
      <c r="D44" s="36" t="str">
        <f t="shared" si="0"/>
        <v/>
      </c>
      <c r="E44" s="37" t="str">
        <f t="shared" si="1"/>
        <v/>
      </c>
      <c r="F44" s="38" t="str">
        <f t="shared" si="2"/>
        <v/>
      </c>
      <c r="G44" s="19"/>
      <c r="H44" s="19"/>
    </row>
    <row r="45" spans="1:13" x14ac:dyDescent="0.2">
      <c r="A45" s="34">
        <v>42</v>
      </c>
      <c r="B45" s="73" t="str">
        <f>IF('1 - Pilotstichprobe'!B45="","",'1 - Pilotstichprobe'!B45)</f>
        <v/>
      </c>
      <c r="C45" s="73" t="str">
        <f>IF('1 - Pilotstichprobe'!C45="","",'1 - Pilotstichprobe'!C45)</f>
        <v/>
      </c>
      <c r="D45" s="36" t="str">
        <f t="shared" si="0"/>
        <v/>
      </c>
      <c r="E45" s="37" t="str">
        <f t="shared" si="1"/>
        <v/>
      </c>
      <c r="F45" s="38" t="str">
        <f t="shared" si="2"/>
        <v/>
      </c>
      <c r="G45" s="19"/>
      <c r="H45" s="19"/>
    </row>
    <row r="46" spans="1:13" x14ac:dyDescent="0.2">
      <c r="A46" s="34">
        <v>43</v>
      </c>
      <c r="B46" s="73" t="str">
        <f>IF('1 - Pilotstichprobe'!B46="","",'1 - Pilotstichprobe'!B46)</f>
        <v/>
      </c>
      <c r="C46" s="73" t="str">
        <f>IF('1 - Pilotstichprobe'!C46="","",'1 - Pilotstichprobe'!C46)</f>
        <v/>
      </c>
      <c r="D46" s="36" t="str">
        <f t="shared" si="0"/>
        <v/>
      </c>
      <c r="E46" s="37" t="str">
        <f t="shared" si="1"/>
        <v/>
      </c>
      <c r="F46" s="38" t="str">
        <f t="shared" si="2"/>
        <v/>
      </c>
      <c r="G46" s="19"/>
      <c r="H46" s="19"/>
    </row>
    <row r="47" spans="1:13" x14ac:dyDescent="0.2">
      <c r="A47" s="34">
        <v>44</v>
      </c>
      <c r="B47" s="73" t="str">
        <f>IF('1 - Pilotstichprobe'!B47="","",'1 - Pilotstichprobe'!B47)</f>
        <v/>
      </c>
      <c r="C47" s="73" t="str">
        <f>IF('1 - Pilotstichprobe'!C47="","",'1 - Pilotstichprobe'!C47)</f>
        <v/>
      </c>
      <c r="D47" s="36" t="str">
        <f t="shared" si="0"/>
        <v/>
      </c>
      <c r="E47" s="37" t="str">
        <f t="shared" si="1"/>
        <v/>
      </c>
      <c r="F47" s="38" t="str">
        <f t="shared" si="2"/>
        <v/>
      </c>
      <c r="G47" s="19"/>
      <c r="H47" s="19"/>
    </row>
    <row r="48" spans="1:13" x14ac:dyDescent="0.2">
      <c r="A48" s="34">
        <v>45</v>
      </c>
      <c r="B48" s="73" t="str">
        <f>IF('1 - Pilotstichprobe'!B48="","",'1 - Pilotstichprobe'!B48)</f>
        <v/>
      </c>
      <c r="C48" s="73" t="str">
        <f>IF('1 - Pilotstichprobe'!C48="","",'1 - Pilotstichprobe'!C48)</f>
        <v/>
      </c>
      <c r="D48" s="36" t="str">
        <f t="shared" si="0"/>
        <v/>
      </c>
      <c r="E48" s="37" t="str">
        <f t="shared" si="1"/>
        <v/>
      </c>
      <c r="F48" s="38" t="str">
        <f t="shared" si="2"/>
        <v/>
      </c>
      <c r="G48" s="19"/>
      <c r="H48" s="19"/>
    </row>
    <row r="49" spans="1:8" x14ac:dyDescent="0.2">
      <c r="A49" s="34">
        <v>46</v>
      </c>
      <c r="B49" s="73" t="str">
        <f>IF('1 - Pilotstichprobe'!B49="","",'1 - Pilotstichprobe'!B49)</f>
        <v/>
      </c>
      <c r="C49" s="73" t="str">
        <f>IF('1 - Pilotstichprobe'!C49="","",'1 - Pilotstichprobe'!C49)</f>
        <v/>
      </c>
      <c r="D49" s="36" t="str">
        <f t="shared" si="0"/>
        <v/>
      </c>
      <c r="E49" s="37" t="str">
        <f t="shared" si="1"/>
        <v/>
      </c>
      <c r="F49" s="38" t="str">
        <f t="shared" si="2"/>
        <v/>
      </c>
      <c r="G49" s="19"/>
      <c r="H49" s="19"/>
    </row>
    <row r="50" spans="1:8" x14ac:dyDescent="0.2">
      <c r="A50" s="34">
        <v>47</v>
      </c>
      <c r="B50" s="73" t="str">
        <f>IF('1 - Pilotstichprobe'!B50="","",'1 - Pilotstichprobe'!B50)</f>
        <v/>
      </c>
      <c r="C50" s="73" t="str">
        <f>IF('1 - Pilotstichprobe'!C50="","",'1 - Pilotstichprobe'!C50)</f>
        <v/>
      </c>
      <c r="D50" s="36" t="str">
        <f t="shared" si="0"/>
        <v/>
      </c>
      <c r="E50" s="37" t="str">
        <f t="shared" si="1"/>
        <v/>
      </c>
      <c r="F50" s="38" t="str">
        <f t="shared" si="2"/>
        <v/>
      </c>
      <c r="G50" s="19"/>
      <c r="H50" s="19"/>
    </row>
    <row r="51" spans="1:8" x14ac:dyDescent="0.2">
      <c r="A51" s="34">
        <v>48</v>
      </c>
      <c r="B51" s="73" t="str">
        <f>IF('1 - Pilotstichprobe'!B51="","",'1 - Pilotstichprobe'!B51)</f>
        <v/>
      </c>
      <c r="C51" s="73" t="str">
        <f>IF('1 - Pilotstichprobe'!C51="","",'1 - Pilotstichprobe'!C51)</f>
        <v/>
      </c>
      <c r="D51" s="36" t="str">
        <f t="shared" si="0"/>
        <v/>
      </c>
      <c r="E51" s="37" t="str">
        <f t="shared" si="1"/>
        <v/>
      </c>
      <c r="F51" s="38" t="str">
        <f t="shared" si="2"/>
        <v/>
      </c>
      <c r="G51" s="19"/>
      <c r="H51" s="19"/>
    </row>
    <row r="52" spans="1:8" x14ac:dyDescent="0.2">
      <c r="A52" s="34">
        <v>49</v>
      </c>
      <c r="B52" s="73" t="str">
        <f>IF('1 - Pilotstichprobe'!B52="","",'1 - Pilotstichprobe'!B52)</f>
        <v/>
      </c>
      <c r="C52" s="73" t="str">
        <f>IF('1 - Pilotstichprobe'!C52="","",'1 - Pilotstichprobe'!C52)</f>
        <v/>
      </c>
      <c r="D52" s="36" t="str">
        <f t="shared" si="0"/>
        <v/>
      </c>
      <c r="E52" s="37" t="str">
        <f t="shared" si="1"/>
        <v/>
      </c>
      <c r="F52" s="38" t="str">
        <f t="shared" si="2"/>
        <v/>
      </c>
      <c r="G52" s="19"/>
      <c r="H52" s="19"/>
    </row>
    <row r="53" spans="1:8" x14ac:dyDescent="0.2">
      <c r="A53" s="34">
        <v>50</v>
      </c>
      <c r="B53" s="73" t="str">
        <f>IF('1 - Pilotstichprobe'!B53="","",'1 - Pilotstichprobe'!B53)</f>
        <v/>
      </c>
      <c r="C53" s="73" t="str">
        <f>IF('1 - Pilotstichprobe'!C53="","",'1 - Pilotstichprobe'!C53)</f>
        <v/>
      </c>
      <c r="D53" s="36" t="str">
        <f t="shared" si="0"/>
        <v/>
      </c>
      <c r="E53" s="37" t="str">
        <f t="shared" si="1"/>
        <v/>
      </c>
      <c r="F53" s="38" t="str">
        <f t="shared" si="2"/>
        <v/>
      </c>
      <c r="G53" s="19"/>
      <c r="H53" s="19"/>
    </row>
    <row r="54" spans="1:8" x14ac:dyDescent="0.2">
      <c r="A54" s="34">
        <v>51</v>
      </c>
      <c r="B54" s="73" t="str">
        <f>IF('1 - Pilotstichprobe'!B54="","",'1 - Pilotstichprobe'!B54)</f>
        <v/>
      </c>
      <c r="C54" s="73" t="str">
        <f>IF('1 - Pilotstichprobe'!C54="","",'1 - Pilotstichprobe'!C54)</f>
        <v/>
      </c>
      <c r="D54" s="36" t="str">
        <f t="shared" si="0"/>
        <v/>
      </c>
      <c r="E54" s="37" t="str">
        <f t="shared" si="1"/>
        <v/>
      </c>
      <c r="F54" s="38" t="str">
        <f t="shared" si="2"/>
        <v/>
      </c>
      <c r="G54" s="19"/>
      <c r="H54" s="19"/>
    </row>
    <row r="55" spans="1:8" x14ac:dyDescent="0.2">
      <c r="A55" s="34">
        <v>52</v>
      </c>
      <c r="B55" s="73" t="str">
        <f>IF('1 - Pilotstichprobe'!B55="","",'1 - Pilotstichprobe'!B55)</f>
        <v/>
      </c>
      <c r="C55" s="73" t="str">
        <f>IF('1 - Pilotstichprobe'!C55="","",'1 - Pilotstichprobe'!C55)</f>
        <v/>
      </c>
      <c r="D55" s="36" t="str">
        <f t="shared" si="0"/>
        <v/>
      </c>
      <c r="E55" s="37" t="str">
        <f t="shared" si="1"/>
        <v/>
      </c>
      <c r="F55" s="38" t="str">
        <f t="shared" si="2"/>
        <v/>
      </c>
      <c r="G55" s="19"/>
      <c r="H55" s="19"/>
    </row>
    <row r="56" spans="1:8" x14ac:dyDescent="0.2">
      <c r="A56" s="34">
        <v>53</v>
      </c>
      <c r="B56" s="73" t="str">
        <f>IF('1 - Pilotstichprobe'!B56="","",'1 - Pilotstichprobe'!B56)</f>
        <v/>
      </c>
      <c r="C56" s="73" t="str">
        <f>IF('1 - Pilotstichprobe'!C56="","",'1 - Pilotstichprobe'!C56)</f>
        <v/>
      </c>
      <c r="D56" s="36" t="str">
        <f t="shared" si="0"/>
        <v/>
      </c>
      <c r="E56" s="37" t="str">
        <f t="shared" si="1"/>
        <v/>
      </c>
      <c r="F56" s="38" t="str">
        <f t="shared" si="2"/>
        <v/>
      </c>
      <c r="G56" s="19"/>
      <c r="H56" s="19"/>
    </row>
    <row r="57" spans="1:8" x14ac:dyDescent="0.2">
      <c r="A57" s="34">
        <v>54</v>
      </c>
      <c r="B57" s="73" t="str">
        <f>IF('1 - Pilotstichprobe'!B57="","",'1 - Pilotstichprobe'!B57)</f>
        <v/>
      </c>
      <c r="C57" s="73" t="str">
        <f>IF('1 - Pilotstichprobe'!C57="","",'1 - Pilotstichprobe'!C57)</f>
        <v/>
      </c>
      <c r="D57" s="36" t="str">
        <f t="shared" si="0"/>
        <v/>
      </c>
      <c r="E57" s="37" t="str">
        <f t="shared" si="1"/>
        <v/>
      </c>
      <c r="F57" s="38" t="str">
        <f t="shared" si="2"/>
        <v/>
      </c>
      <c r="G57" s="19"/>
      <c r="H57" s="19"/>
    </row>
    <row r="58" spans="1:8" x14ac:dyDescent="0.2">
      <c r="A58" s="34">
        <v>55</v>
      </c>
      <c r="B58" s="73" t="str">
        <f>IF('1 - Pilotstichprobe'!B58="","",'1 - Pilotstichprobe'!B58)</f>
        <v/>
      </c>
      <c r="C58" s="73" t="str">
        <f>IF('1 - Pilotstichprobe'!C58="","",'1 - Pilotstichprobe'!C58)</f>
        <v/>
      </c>
      <c r="D58" s="36" t="str">
        <f t="shared" si="0"/>
        <v/>
      </c>
      <c r="E58" s="37" t="str">
        <f t="shared" si="1"/>
        <v/>
      </c>
      <c r="F58" s="38" t="str">
        <f t="shared" si="2"/>
        <v/>
      </c>
      <c r="G58" s="19"/>
      <c r="H58" s="19"/>
    </row>
    <row r="59" spans="1:8" x14ac:dyDescent="0.2">
      <c r="A59" s="34">
        <v>56</v>
      </c>
      <c r="B59" s="73" t="str">
        <f>IF('1 - Pilotstichprobe'!B59="","",'1 - Pilotstichprobe'!B59)</f>
        <v/>
      </c>
      <c r="C59" s="73" t="str">
        <f>IF('1 - Pilotstichprobe'!C59="","",'1 - Pilotstichprobe'!C59)</f>
        <v/>
      </c>
      <c r="D59" s="36" t="str">
        <f t="shared" si="0"/>
        <v/>
      </c>
      <c r="E59" s="37" t="str">
        <f t="shared" si="1"/>
        <v/>
      </c>
      <c r="F59" s="38" t="str">
        <f t="shared" si="2"/>
        <v/>
      </c>
      <c r="G59" s="19"/>
      <c r="H59" s="19"/>
    </row>
    <row r="60" spans="1:8" x14ac:dyDescent="0.2">
      <c r="A60" s="34">
        <v>57</v>
      </c>
      <c r="B60" s="73" t="str">
        <f>IF('1 - Pilotstichprobe'!B60="","",'1 - Pilotstichprobe'!B60)</f>
        <v/>
      </c>
      <c r="C60" s="73" t="str">
        <f>IF('1 - Pilotstichprobe'!C60="","",'1 - Pilotstichprobe'!C60)</f>
        <v/>
      </c>
      <c r="D60" s="36" t="str">
        <f t="shared" si="0"/>
        <v/>
      </c>
      <c r="E60" s="37" t="str">
        <f t="shared" si="1"/>
        <v/>
      </c>
      <c r="F60" s="38" t="str">
        <f t="shared" si="2"/>
        <v/>
      </c>
      <c r="G60" s="19"/>
      <c r="H60" s="19"/>
    </row>
    <row r="61" spans="1:8" x14ac:dyDescent="0.2">
      <c r="A61" s="34">
        <v>58</v>
      </c>
      <c r="B61" s="73" t="str">
        <f>IF('1 - Pilotstichprobe'!B61="","",'1 - Pilotstichprobe'!B61)</f>
        <v/>
      </c>
      <c r="C61" s="73" t="str">
        <f>IF('1 - Pilotstichprobe'!C61="","",'1 - Pilotstichprobe'!C61)</f>
        <v/>
      </c>
      <c r="D61" s="36" t="str">
        <f t="shared" si="0"/>
        <v/>
      </c>
      <c r="E61" s="37" t="str">
        <f t="shared" si="1"/>
        <v/>
      </c>
      <c r="F61" s="38" t="str">
        <f t="shared" si="2"/>
        <v/>
      </c>
      <c r="G61" s="19"/>
      <c r="H61" s="19"/>
    </row>
    <row r="62" spans="1:8" s="19" customFormat="1" x14ac:dyDescent="0.2">
      <c r="A62" s="34">
        <v>59</v>
      </c>
      <c r="B62" s="73" t="str">
        <f>IF('1 - Pilotstichprobe'!B62="","",'1 - Pilotstichprobe'!B62)</f>
        <v/>
      </c>
      <c r="C62" s="73" t="str">
        <f>IF('1 - Pilotstichprobe'!C62="","",'1 - Pilotstichprobe'!C62)</f>
        <v/>
      </c>
      <c r="D62" s="36" t="str">
        <f t="shared" si="0"/>
        <v/>
      </c>
      <c r="E62" s="37" t="str">
        <f t="shared" si="1"/>
        <v/>
      </c>
      <c r="F62" s="38" t="str">
        <f t="shared" si="2"/>
        <v/>
      </c>
    </row>
    <row r="63" spans="1:8" s="19" customFormat="1" x14ac:dyDescent="0.2">
      <c r="A63" s="34">
        <v>60</v>
      </c>
      <c r="B63" s="73" t="str">
        <f>IF('1 - Pilotstichprobe'!B63="","",'1 - Pilotstichprobe'!B63)</f>
        <v/>
      </c>
      <c r="C63" s="73" t="str">
        <f>IF('1 - Pilotstichprobe'!C63="","",'1 - Pilotstichprobe'!C63)</f>
        <v/>
      </c>
      <c r="D63" s="36" t="str">
        <f t="shared" si="0"/>
        <v/>
      </c>
      <c r="E63" s="37" t="str">
        <f t="shared" si="1"/>
        <v/>
      </c>
      <c r="F63" s="38" t="str">
        <f t="shared" si="2"/>
        <v/>
      </c>
    </row>
    <row r="64" spans="1:8" s="19" customFormat="1" x14ac:dyDescent="0.2">
      <c r="A64" s="34">
        <v>61</v>
      </c>
      <c r="B64" s="73" t="str">
        <f>IF('1 - Pilotstichprobe'!B64="","",'1 - Pilotstichprobe'!B64)</f>
        <v/>
      </c>
      <c r="C64" s="73" t="str">
        <f>IF('1 - Pilotstichprobe'!C64="","",'1 - Pilotstichprobe'!C64)</f>
        <v/>
      </c>
      <c r="D64" s="36" t="str">
        <f t="shared" si="0"/>
        <v/>
      </c>
      <c r="E64" s="37" t="str">
        <f t="shared" si="1"/>
        <v/>
      </c>
      <c r="F64" s="38" t="str">
        <f t="shared" si="2"/>
        <v/>
      </c>
    </row>
    <row r="65" spans="1:6" s="19" customFormat="1" x14ac:dyDescent="0.2">
      <c r="A65" s="34">
        <v>62</v>
      </c>
      <c r="B65" s="73" t="str">
        <f>IF('1 - Pilotstichprobe'!B65="","",'1 - Pilotstichprobe'!B65)</f>
        <v/>
      </c>
      <c r="C65" s="73" t="str">
        <f>IF('1 - Pilotstichprobe'!C65="","",'1 - Pilotstichprobe'!C65)</f>
        <v/>
      </c>
      <c r="D65" s="36" t="str">
        <f t="shared" si="0"/>
        <v/>
      </c>
      <c r="E65" s="37" t="str">
        <f t="shared" si="1"/>
        <v/>
      </c>
      <c r="F65" s="38" t="str">
        <f t="shared" si="2"/>
        <v/>
      </c>
    </row>
    <row r="66" spans="1:6" s="19" customFormat="1" x14ac:dyDescent="0.2">
      <c r="A66" s="34">
        <v>63</v>
      </c>
      <c r="B66" s="73" t="str">
        <f>IF('1 - Pilotstichprobe'!B66="","",'1 - Pilotstichprobe'!B66)</f>
        <v/>
      </c>
      <c r="C66" s="73" t="str">
        <f>IF('1 - Pilotstichprobe'!C66="","",'1 - Pilotstichprobe'!C66)</f>
        <v/>
      </c>
      <c r="D66" s="36" t="str">
        <f t="shared" si="0"/>
        <v/>
      </c>
      <c r="E66" s="37" t="str">
        <f t="shared" si="1"/>
        <v/>
      </c>
      <c r="F66" s="38" t="str">
        <f t="shared" si="2"/>
        <v/>
      </c>
    </row>
    <row r="67" spans="1:6" s="19" customFormat="1" x14ac:dyDescent="0.2">
      <c r="A67" s="34">
        <v>64</v>
      </c>
      <c r="B67" s="73" t="str">
        <f>IF('1 - Pilotstichprobe'!B67="","",'1 - Pilotstichprobe'!B67)</f>
        <v/>
      </c>
      <c r="C67" s="73" t="str">
        <f>IF('1 - Pilotstichprobe'!C67="","",'1 - Pilotstichprobe'!C67)</f>
        <v/>
      </c>
      <c r="D67" s="36" t="str">
        <f t="shared" si="0"/>
        <v/>
      </c>
      <c r="E67" s="37" t="str">
        <f t="shared" si="1"/>
        <v/>
      </c>
      <c r="F67" s="38" t="str">
        <f t="shared" si="2"/>
        <v/>
      </c>
    </row>
    <row r="68" spans="1:6" s="19" customFormat="1" x14ac:dyDescent="0.2">
      <c r="A68" s="34">
        <v>65</v>
      </c>
      <c r="B68" s="73" t="str">
        <f>IF('1 - Pilotstichprobe'!B68="","",'1 - Pilotstichprobe'!B68)</f>
        <v/>
      </c>
      <c r="C68" s="73" t="str">
        <f>IF('1 - Pilotstichprobe'!C68="","",'1 - Pilotstichprobe'!C68)</f>
        <v/>
      </c>
      <c r="D68" s="36" t="str">
        <f t="shared" si="0"/>
        <v/>
      </c>
      <c r="E68" s="37" t="str">
        <f t="shared" si="1"/>
        <v/>
      </c>
      <c r="F68" s="38" t="str">
        <f t="shared" si="2"/>
        <v/>
      </c>
    </row>
    <row r="69" spans="1:6" s="19" customFormat="1" x14ac:dyDescent="0.2">
      <c r="A69" s="34">
        <v>66</v>
      </c>
      <c r="B69" s="73" t="str">
        <f>IF('1 - Pilotstichprobe'!B69="","",'1 - Pilotstichprobe'!B69)</f>
        <v/>
      </c>
      <c r="C69" s="73" t="str">
        <f>IF('1 - Pilotstichprobe'!C69="","",'1 - Pilotstichprobe'!C69)</f>
        <v/>
      </c>
      <c r="D69" s="36" t="str">
        <f t="shared" ref="D69:D132" si="3">+IF(C69="","",B69-C69)</f>
        <v/>
      </c>
      <c r="E69" s="37" t="str">
        <f t="shared" ref="E69:E132" si="4">+IF(C69="","",SUM($D$4:$D$303)/COUNT($D$4:$D$303))</f>
        <v/>
      </c>
      <c r="F69" s="38" t="str">
        <f t="shared" ref="F69:F132" si="5">+IF(C69="","",(D69-E69)^2)</f>
        <v/>
      </c>
    </row>
    <row r="70" spans="1:6" s="19" customFormat="1" x14ac:dyDescent="0.2">
      <c r="A70" s="34">
        <v>67</v>
      </c>
      <c r="B70" s="73" t="str">
        <f>IF('1 - Pilotstichprobe'!B70="","",'1 - Pilotstichprobe'!B70)</f>
        <v/>
      </c>
      <c r="C70" s="73" t="str">
        <f>IF('1 - Pilotstichprobe'!C70="","",'1 - Pilotstichprobe'!C70)</f>
        <v/>
      </c>
      <c r="D70" s="36" t="str">
        <f t="shared" si="3"/>
        <v/>
      </c>
      <c r="E70" s="37" t="str">
        <f t="shared" si="4"/>
        <v/>
      </c>
      <c r="F70" s="38" t="str">
        <f t="shared" si="5"/>
        <v/>
      </c>
    </row>
    <row r="71" spans="1:6" s="19" customFormat="1" x14ac:dyDescent="0.2">
      <c r="A71" s="34">
        <v>68</v>
      </c>
      <c r="B71" s="73" t="str">
        <f>IF('1 - Pilotstichprobe'!B71="","",'1 - Pilotstichprobe'!B71)</f>
        <v/>
      </c>
      <c r="C71" s="73" t="str">
        <f>IF('1 - Pilotstichprobe'!C71="","",'1 - Pilotstichprobe'!C71)</f>
        <v/>
      </c>
      <c r="D71" s="36" t="str">
        <f t="shared" si="3"/>
        <v/>
      </c>
      <c r="E71" s="37" t="str">
        <f t="shared" si="4"/>
        <v/>
      </c>
      <c r="F71" s="38" t="str">
        <f t="shared" si="5"/>
        <v/>
      </c>
    </row>
    <row r="72" spans="1:6" s="19" customFormat="1" x14ac:dyDescent="0.2">
      <c r="A72" s="34">
        <v>69</v>
      </c>
      <c r="B72" s="73" t="str">
        <f>IF('1 - Pilotstichprobe'!B72="","",'1 - Pilotstichprobe'!B72)</f>
        <v/>
      </c>
      <c r="C72" s="73" t="str">
        <f>IF('1 - Pilotstichprobe'!C72="","",'1 - Pilotstichprobe'!C72)</f>
        <v/>
      </c>
      <c r="D72" s="36" t="str">
        <f t="shared" si="3"/>
        <v/>
      </c>
      <c r="E72" s="37" t="str">
        <f t="shared" si="4"/>
        <v/>
      </c>
      <c r="F72" s="38" t="str">
        <f t="shared" si="5"/>
        <v/>
      </c>
    </row>
    <row r="73" spans="1:6" s="19" customFormat="1" x14ac:dyDescent="0.2">
      <c r="A73" s="34">
        <v>70</v>
      </c>
      <c r="B73" s="73" t="str">
        <f>IF('1 - Pilotstichprobe'!B73="","",'1 - Pilotstichprobe'!B73)</f>
        <v/>
      </c>
      <c r="C73" s="73" t="str">
        <f>IF('1 - Pilotstichprobe'!C73="","",'1 - Pilotstichprobe'!C73)</f>
        <v/>
      </c>
      <c r="D73" s="36" t="str">
        <f t="shared" si="3"/>
        <v/>
      </c>
      <c r="E73" s="37" t="str">
        <f t="shared" si="4"/>
        <v/>
      </c>
      <c r="F73" s="38" t="str">
        <f t="shared" si="5"/>
        <v/>
      </c>
    </row>
    <row r="74" spans="1:6" s="19" customFormat="1" x14ac:dyDescent="0.2">
      <c r="A74" s="34">
        <v>71</v>
      </c>
      <c r="B74" s="73" t="str">
        <f>IF('1 - Pilotstichprobe'!B74="","",'1 - Pilotstichprobe'!B74)</f>
        <v/>
      </c>
      <c r="C74" s="73" t="str">
        <f>IF('1 - Pilotstichprobe'!C74="","",'1 - Pilotstichprobe'!C74)</f>
        <v/>
      </c>
      <c r="D74" s="36" t="str">
        <f t="shared" si="3"/>
        <v/>
      </c>
      <c r="E74" s="37" t="str">
        <f t="shared" si="4"/>
        <v/>
      </c>
      <c r="F74" s="38" t="str">
        <f t="shared" si="5"/>
        <v/>
      </c>
    </row>
    <row r="75" spans="1:6" s="19" customFormat="1" x14ac:dyDescent="0.2">
      <c r="A75" s="34">
        <v>72</v>
      </c>
      <c r="B75" s="73" t="str">
        <f>IF('1 - Pilotstichprobe'!B75="","",'1 - Pilotstichprobe'!B75)</f>
        <v/>
      </c>
      <c r="C75" s="73" t="str">
        <f>IF('1 - Pilotstichprobe'!C75="","",'1 - Pilotstichprobe'!C75)</f>
        <v/>
      </c>
      <c r="D75" s="36" t="str">
        <f t="shared" si="3"/>
        <v/>
      </c>
      <c r="E75" s="37" t="str">
        <f t="shared" si="4"/>
        <v/>
      </c>
      <c r="F75" s="38" t="str">
        <f t="shared" si="5"/>
        <v/>
      </c>
    </row>
    <row r="76" spans="1:6" s="19" customFormat="1" x14ac:dyDescent="0.2">
      <c r="A76" s="34">
        <v>73</v>
      </c>
      <c r="B76" s="73" t="str">
        <f>IF('1 - Pilotstichprobe'!B76="","",'1 - Pilotstichprobe'!B76)</f>
        <v/>
      </c>
      <c r="C76" s="73" t="str">
        <f>IF('1 - Pilotstichprobe'!C76="","",'1 - Pilotstichprobe'!C76)</f>
        <v/>
      </c>
      <c r="D76" s="36" t="str">
        <f t="shared" si="3"/>
        <v/>
      </c>
      <c r="E76" s="37" t="str">
        <f t="shared" si="4"/>
        <v/>
      </c>
      <c r="F76" s="38" t="str">
        <f t="shared" si="5"/>
        <v/>
      </c>
    </row>
    <row r="77" spans="1:6" s="19" customFormat="1" x14ac:dyDescent="0.2">
      <c r="A77" s="34">
        <v>74</v>
      </c>
      <c r="B77" s="73" t="str">
        <f>IF('1 - Pilotstichprobe'!B77="","",'1 - Pilotstichprobe'!B77)</f>
        <v/>
      </c>
      <c r="C77" s="73" t="str">
        <f>IF('1 - Pilotstichprobe'!C77="","",'1 - Pilotstichprobe'!C77)</f>
        <v/>
      </c>
      <c r="D77" s="36" t="str">
        <f t="shared" si="3"/>
        <v/>
      </c>
      <c r="E77" s="37" t="str">
        <f t="shared" si="4"/>
        <v/>
      </c>
      <c r="F77" s="38" t="str">
        <f t="shared" si="5"/>
        <v/>
      </c>
    </row>
    <row r="78" spans="1:6" s="19" customFormat="1" x14ac:dyDescent="0.2">
      <c r="A78" s="34">
        <v>75</v>
      </c>
      <c r="B78" s="73" t="str">
        <f>IF('1 - Pilotstichprobe'!B78="","",'1 - Pilotstichprobe'!B78)</f>
        <v/>
      </c>
      <c r="C78" s="73" t="str">
        <f>IF('1 - Pilotstichprobe'!C78="","",'1 - Pilotstichprobe'!C78)</f>
        <v/>
      </c>
      <c r="D78" s="36" t="str">
        <f t="shared" si="3"/>
        <v/>
      </c>
      <c r="E78" s="37" t="str">
        <f t="shared" si="4"/>
        <v/>
      </c>
      <c r="F78" s="38" t="str">
        <f t="shared" si="5"/>
        <v/>
      </c>
    </row>
    <row r="79" spans="1:6" s="19" customFormat="1" x14ac:dyDescent="0.2">
      <c r="A79" s="34">
        <v>76</v>
      </c>
      <c r="B79" s="73" t="str">
        <f>IF('1 - Pilotstichprobe'!B79="","",'1 - Pilotstichprobe'!B79)</f>
        <v/>
      </c>
      <c r="C79" s="73" t="str">
        <f>IF('1 - Pilotstichprobe'!C79="","",'1 - Pilotstichprobe'!C79)</f>
        <v/>
      </c>
      <c r="D79" s="36" t="str">
        <f t="shared" si="3"/>
        <v/>
      </c>
      <c r="E79" s="37" t="str">
        <f t="shared" si="4"/>
        <v/>
      </c>
      <c r="F79" s="38" t="str">
        <f t="shared" si="5"/>
        <v/>
      </c>
    </row>
    <row r="80" spans="1:6" s="19" customFormat="1" x14ac:dyDescent="0.2">
      <c r="A80" s="34">
        <v>77</v>
      </c>
      <c r="B80" s="73" t="str">
        <f>IF('1 - Pilotstichprobe'!B80="","",'1 - Pilotstichprobe'!B80)</f>
        <v/>
      </c>
      <c r="C80" s="73" t="str">
        <f>IF('1 - Pilotstichprobe'!C80="","",'1 - Pilotstichprobe'!C80)</f>
        <v/>
      </c>
      <c r="D80" s="36" t="str">
        <f t="shared" si="3"/>
        <v/>
      </c>
      <c r="E80" s="37" t="str">
        <f t="shared" si="4"/>
        <v/>
      </c>
      <c r="F80" s="38" t="str">
        <f t="shared" si="5"/>
        <v/>
      </c>
    </row>
    <row r="81" spans="1:6" s="19" customFormat="1" x14ac:dyDescent="0.2">
      <c r="A81" s="34">
        <v>78</v>
      </c>
      <c r="B81" s="73" t="str">
        <f>IF('1 - Pilotstichprobe'!B81="","",'1 - Pilotstichprobe'!B81)</f>
        <v/>
      </c>
      <c r="C81" s="73" t="str">
        <f>IF('1 - Pilotstichprobe'!C81="","",'1 - Pilotstichprobe'!C81)</f>
        <v/>
      </c>
      <c r="D81" s="36" t="str">
        <f t="shared" si="3"/>
        <v/>
      </c>
      <c r="E81" s="37" t="str">
        <f t="shared" si="4"/>
        <v/>
      </c>
      <c r="F81" s="38" t="str">
        <f t="shared" si="5"/>
        <v/>
      </c>
    </row>
    <row r="82" spans="1:6" s="19" customFormat="1" x14ac:dyDescent="0.2">
      <c r="A82" s="34">
        <v>79</v>
      </c>
      <c r="B82" s="73" t="str">
        <f>IF('1 - Pilotstichprobe'!B82="","",'1 - Pilotstichprobe'!B82)</f>
        <v/>
      </c>
      <c r="C82" s="73" t="str">
        <f>IF('1 - Pilotstichprobe'!C82="","",'1 - Pilotstichprobe'!C82)</f>
        <v/>
      </c>
      <c r="D82" s="36" t="str">
        <f t="shared" si="3"/>
        <v/>
      </c>
      <c r="E82" s="37" t="str">
        <f t="shared" si="4"/>
        <v/>
      </c>
      <c r="F82" s="38" t="str">
        <f t="shared" si="5"/>
        <v/>
      </c>
    </row>
    <row r="83" spans="1:6" s="19" customFormat="1" x14ac:dyDescent="0.2">
      <c r="A83" s="34">
        <v>80</v>
      </c>
      <c r="B83" s="73" t="str">
        <f>IF('1 - Pilotstichprobe'!B83="","",'1 - Pilotstichprobe'!B83)</f>
        <v/>
      </c>
      <c r="C83" s="73" t="str">
        <f>IF('1 - Pilotstichprobe'!C83="","",'1 - Pilotstichprobe'!C83)</f>
        <v/>
      </c>
      <c r="D83" s="36" t="str">
        <f t="shared" si="3"/>
        <v/>
      </c>
      <c r="E83" s="37" t="str">
        <f t="shared" si="4"/>
        <v/>
      </c>
      <c r="F83" s="38" t="str">
        <f t="shared" si="5"/>
        <v/>
      </c>
    </row>
    <row r="84" spans="1:6" s="19" customFormat="1" x14ac:dyDescent="0.2">
      <c r="A84" s="34">
        <v>81</v>
      </c>
      <c r="B84" s="73" t="str">
        <f>IF('1 - Pilotstichprobe'!B84="","",'1 - Pilotstichprobe'!B84)</f>
        <v/>
      </c>
      <c r="C84" s="73" t="str">
        <f>IF('1 - Pilotstichprobe'!C84="","",'1 - Pilotstichprobe'!C84)</f>
        <v/>
      </c>
      <c r="D84" s="36" t="str">
        <f t="shared" si="3"/>
        <v/>
      </c>
      <c r="E84" s="37" t="str">
        <f t="shared" si="4"/>
        <v/>
      </c>
      <c r="F84" s="38" t="str">
        <f t="shared" si="5"/>
        <v/>
      </c>
    </row>
    <row r="85" spans="1:6" s="19" customFormat="1" x14ac:dyDescent="0.2">
      <c r="A85" s="34">
        <v>82</v>
      </c>
      <c r="B85" s="73" t="str">
        <f>IF('1 - Pilotstichprobe'!B85="","",'1 - Pilotstichprobe'!B85)</f>
        <v/>
      </c>
      <c r="C85" s="73" t="str">
        <f>IF('1 - Pilotstichprobe'!C85="","",'1 - Pilotstichprobe'!C85)</f>
        <v/>
      </c>
      <c r="D85" s="36" t="str">
        <f t="shared" si="3"/>
        <v/>
      </c>
      <c r="E85" s="37" t="str">
        <f t="shared" si="4"/>
        <v/>
      </c>
      <c r="F85" s="38" t="str">
        <f t="shared" si="5"/>
        <v/>
      </c>
    </row>
    <row r="86" spans="1:6" s="19" customFormat="1" x14ac:dyDescent="0.2">
      <c r="A86" s="34">
        <v>83</v>
      </c>
      <c r="B86" s="73" t="str">
        <f>IF('1 - Pilotstichprobe'!B86="","",'1 - Pilotstichprobe'!B86)</f>
        <v/>
      </c>
      <c r="C86" s="73" t="str">
        <f>IF('1 - Pilotstichprobe'!C86="","",'1 - Pilotstichprobe'!C86)</f>
        <v/>
      </c>
      <c r="D86" s="36" t="str">
        <f t="shared" si="3"/>
        <v/>
      </c>
      <c r="E86" s="37" t="str">
        <f t="shared" si="4"/>
        <v/>
      </c>
      <c r="F86" s="38" t="str">
        <f t="shared" si="5"/>
        <v/>
      </c>
    </row>
    <row r="87" spans="1:6" s="19" customFormat="1" x14ac:dyDescent="0.2">
      <c r="A87" s="34">
        <v>84</v>
      </c>
      <c r="B87" s="73" t="str">
        <f>IF('1 - Pilotstichprobe'!B87="","",'1 - Pilotstichprobe'!B87)</f>
        <v/>
      </c>
      <c r="C87" s="73" t="str">
        <f>IF('1 - Pilotstichprobe'!C87="","",'1 - Pilotstichprobe'!C87)</f>
        <v/>
      </c>
      <c r="D87" s="36" t="str">
        <f t="shared" si="3"/>
        <v/>
      </c>
      <c r="E87" s="37" t="str">
        <f t="shared" si="4"/>
        <v/>
      </c>
      <c r="F87" s="38" t="str">
        <f t="shared" si="5"/>
        <v/>
      </c>
    </row>
    <row r="88" spans="1:6" s="19" customFormat="1" x14ac:dyDescent="0.2">
      <c r="A88" s="34">
        <v>85</v>
      </c>
      <c r="B88" s="73" t="str">
        <f>IF('1 - Pilotstichprobe'!B88="","",'1 - Pilotstichprobe'!B88)</f>
        <v/>
      </c>
      <c r="C88" s="73" t="str">
        <f>IF('1 - Pilotstichprobe'!C88="","",'1 - Pilotstichprobe'!C88)</f>
        <v/>
      </c>
      <c r="D88" s="36" t="str">
        <f t="shared" si="3"/>
        <v/>
      </c>
      <c r="E88" s="37" t="str">
        <f t="shared" si="4"/>
        <v/>
      </c>
      <c r="F88" s="38" t="str">
        <f t="shared" si="5"/>
        <v/>
      </c>
    </row>
    <row r="89" spans="1:6" s="19" customFormat="1" x14ac:dyDescent="0.2">
      <c r="A89" s="34">
        <v>86</v>
      </c>
      <c r="B89" s="73" t="str">
        <f>IF('1 - Pilotstichprobe'!B89="","",'1 - Pilotstichprobe'!B89)</f>
        <v/>
      </c>
      <c r="C89" s="73" t="str">
        <f>IF('1 - Pilotstichprobe'!C89="","",'1 - Pilotstichprobe'!C89)</f>
        <v/>
      </c>
      <c r="D89" s="36" t="str">
        <f t="shared" si="3"/>
        <v/>
      </c>
      <c r="E89" s="37" t="str">
        <f t="shared" si="4"/>
        <v/>
      </c>
      <c r="F89" s="38" t="str">
        <f t="shared" si="5"/>
        <v/>
      </c>
    </row>
    <row r="90" spans="1:6" s="19" customFormat="1" x14ac:dyDescent="0.2">
      <c r="A90" s="34">
        <v>87</v>
      </c>
      <c r="B90" s="73" t="str">
        <f>IF('1 - Pilotstichprobe'!B90="","",'1 - Pilotstichprobe'!B90)</f>
        <v/>
      </c>
      <c r="C90" s="73" t="str">
        <f>IF('1 - Pilotstichprobe'!C90="","",'1 - Pilotstichprobe'!C90)</f>
        <v/>
      </c>
      <c r="D90" s="36" t="str">
        <f t="shared" si="3"/>
        <v/>
      </c>
      <c r="E90" s="37" t="str">
        <f t="shared" si="4"/>
        <v/>
      </c>
      <c r="F90" s="38" t="str">
        <f t="shared" si="5"/>
        <v/>
      </c>
    </row>
    <row r="91" spans="1:6" s="19" customFormat="1" x14ac:dyDescent="0.2">
      <c r="A91" s="34">
        <v>88</v>
      </c>
      <c r="B91" s="73" t="str">
        <f>IF('1 - Pilotstichprobe'!B91="","",'1 - Pilotstichprobe'!B91)</f>
        <v/>
      </c>
      <c r="C91" s="73" t="str">
        <f>IF('1 - Pilotstichprobe'!C91="","",'1 - Pilotstichprobe'!C91)</f>
        <v/>
      </c>
      <c r="D91" s="36" t="str">
        <f t="shared" si="3"/>
        <v/>
      </c>
      <c r="E91" s="37" t="str">
        <f t="shared" si="4"/>
        <v/>
      </c>
      <c r="F91" s="38" t="str">
        <f t="shared" si="5"/>
        <v/>
      </c>
    </row>
    <row r="92" spans="1:6" s="19" customFormat="1" x14ac:dyDescent="0.2">
      <c r="A92" s="34">
        <v>89</v>
      </c>
      <c r="B92" s="73" t="str">
        <f>IF('1 - Pilotstichprobe'!B92="","",'1 - Pilotstichprobe'!B92)</f>
        <v/>
      </c>
      <c r="C92" s="73" t="str">
        <f>IF('1 - Pilotstichprobe'!C92="","",'1 - Pilotstichprobe'!C92)</f>
        <v/>
      </c>
      <c r="D92" s="36" t="str">
        <f t="shared" si="3"/>
        <v/>
      </c>
      <c r="E92" s="37" t="str">
        <f t="shared" si="4"/>
        <v/>
      </c>
      <c r="F92" s="38" t="str">
        <f t="shared" si="5"/>
        <v/>
      </c>
    </row>
    <row r="93" spans="1:6" s="19" customFormat="1" x14ac:dyDescent="0.2">
      <c r="A93" s="34">
        <v>90</v>
      </c>
      <c r="B93" s="73" t="str">
        <f>IF('1 - Pilotstichprobe'!B93="","",'1 - Pilotstichprobe'!B93)</f>
        <v/>
      </c>
      <c r="C93" s="73" t="str">
        <f>IF('1 - Pilotstichprobe'!C93="","",'1 - Pilotstichprobe'!C93)</f>
        <v/>
      </c>
      <c r="D93" s="36" t="str">
        <f t="shared" si="3"/>
        <v/>
      </c>
      <c r="E93" s="37" t="str">
        <f t="shared" si="4"/>
        <v/>
      </c>
      <c r="F93" s="38" t="str">
        <f t="shared" si="5"/>
        <v/>
      </c>
    </row>
    <row r="94" spans="1:6" s="19" customFormat="1" x14ac:dyDescent="0.2">
      <c r="A94" s="34">
        <v>91</v>
      </c>
      <c r="B94" s="73" t="str">
        <f>IF('1 - Pilotstichprobe'!B94="","",'1 - Pilotstichprobe'!B94)</f>
        <v/>
      </c>
      <c r="C94" s="73" t="str">
        <f>IF('1 - Pilotstichprobe'!C94="","",'1 - Pilotstichprobe'!C94)</f>
        <v/>
      </c>
      <c r="D94" s="36" t="str">
        <f t="shared" si="3"/>
        <v/>
      </c>
      <c r="E94" s="37" t="str">
        <f t="shared" si="4"/>
        <v/>
      </c>
      <c r="F94" s="38" t="str">
        <f t="shared" si="5"/>
        <v/>
      </c>
    </row>
    <row r="95" spans="1:6" s="19" customFormat="1" x14ac:dyDescent="0.2">
      <c r="A95" s="34">
        <v>92</v>
      </c>
      <c r="B95" s="73" t="str">
        <f>IF('1 - Pilotstichprobe'!B95="","",'1 - Pilotstichprobe'!B95)</f>
        <v/>
      </c>
      <c r="C95" s="73" t="str">
        <f>IF('1 - Pilotstichprobe'!C95="","",'1 - Pilotstichprobe'!C95)</f>
        <v/>
      </c>
      <c r="D95" s="36" t="str">
        <f t="shared" si="3"/>
        <v/>
      </c>
      <c r="E95" s="37" t="str">
        <f t="shared" si="4"/>
        <v/>
      </c>
      <c r="F95" s="38" t="str">
        <f t="shared" si="5"/>
        <v/>
      </c>
    </row>
    <row r="96" spans="1:6" s="19" customFormat="1" x14ac:dyDescent="0.2">
      <c r="A96" s="34">
        <v>93</v>
      </c>
      <c r="B96" s="73" t="str">
        <f>IF('1 - Pilotstichprobe'!B96="","",'1 - Pilotstichprobe'!B96)</f>
        <v/>
      </c>
      <c r="C96" s="73" t="str">
        <f>IF('1 - Pilotstichprobe'!C96="","",'1 - Pilotstichprobe'!C96)</f>
        <v/>
      </c>
      <c r="D96" s="36" t="str">
        <f t="shared" si="3"/>
        <v/>
      </c>
      <c r="E96" s="37" t="str">
        <f t="shared" si="4"/>
        <v/>
      </c>
      <c r="F96" s="38" t="str">
        <f t="shared" si="5"/>
        <v/>
      </c>
    </row>
    <row r="97" spans="1:6" s="19" customFormat="1" x14ac:dyDescent="0.2">
      <c r="A97" s="34">
        <v>94</v>
      </c>
      <c r="B97" s="73" t="str">
        <f>IF('1 - Pilotstichprobe'!B97="","",'1 - Pilotstichprobe'!B97)</f>
        <v/>
      </c>
      <c r="C97" s="73" t="str">
        <f>IF('1 - Pilotstichprobe'!C97="","",'1 - Pilotstichprobe'!C97)</f>
        <v/>
      </c>
      <c r="D97" s="36" t="str">
        <f t="shared" si="3"/>
        <v/>
      </c>
      <c r="E97" s="37" t="str">
        <f t="shared" si="4"/>
        <v/>
      </c>
      <c r="F97" s="38" t="str">
        <f t="shared" si="5"/>
        <v/>
      </c>
    </row>
    <row r="98" spans="1:6" s="19" customFormat="1" x14ac:dyDescent="0.2">
      <c r="A98" s="34">
        <v>95</v>
      </c>
      <c r="B98" s="73" t="str">
        <f>IF('1 - Pilotstichprobe'!B98="","",'1 - Pilotstichprobe'!B98)</f>
        <v/>
      </c>
      <c r="C98" s="73" t="str">
        <f>IF('1 - Pilotstichprobe'!C98="","",'1 - Pilotstichprobe'!C98)</f>
        <v/>
      </c>
      <c r="D98" s="36" t="str">
        <f t="shared" si="3"/>
        <v/>
      </c>
      <c r="E98" s="37" t="str">
        <f t="shared" si="4"/>
        <v/>
      </c>
      <c r="F98" s="38" t="str">
        <f t="shared" si="5"/>
        <v/>
      </c>
    </row>
    <row r="99" spans="1:6" s="19" customFormat="1" x14ac:dyDescent="0.2">
      <c r="A99" s="34">
        <v>96</v>
      </c>
      <c r="B99" s="73" t="str">
        <f>IF('1 - Pilotstichprobe'!B99="","",'1 - Pilotstichprobe'!B99)</f>
        <v/>
      </c>
      <c r="C99" s="73" t="str">
        <f>IF('1 - Pilotstichprobe'!C99="","",'1 - Pilotstichprobe'!C99)</f>
        <v/>
      </c>
      <c r="D99" s="36" t="str">
        <f t="shared" si="3"/>
        <v/>
      </c>
      <c r="E99" s="37" t="str">
        <f t="shared" si="4"/>
        <v/>
      </c>
      <c r="F99" s="38" t="str">
        <f t="shared" si="5"/>
        <v/>
      </c>
    </row>
    <row r="100" spans="1:6" s="19" customFormat="1" x14ac:dyDescent="0.2">
      <c r="A100" s="34">
        <v>97</v>
      </c>
      <c r="B100" s="73" t="str">
        <f>IF('1 - Pilotstichprobe'!B100="","",'1 - Pilotstichprobe'!B100)</f>
        <v/>
      </c>
      <c r="C100" s="73" t="str">
        <f>IF('1 - Pilotstichprobe'!C100="","",'1 - Pilotstichprobe'!C100)</f>
        <v/>
      </c>
      <c r="D100" s="36" t="str">
        <f t="shared" si="3"/>
        <v/>
      </c>
      <c r="E100" s="37" t="str">
        <f t="shared" si="4"/>
        <v/>
      </c>
      <c r="F100" s="38" t="str">
        <f t="shared" si="5"/>
        <v/>
      </c>
    </row>
    <row r="101" spans="1:6" s="19" customFormat="1" x14ac:dyDescent="0.2">
      <c r="A101" s="34">
        <v>98</v>
      </c>
      <c r="B101" s="73" t="str">
        <f>IF('1 - Pilotstichprobe'!B101="","",'1 - Pilotstichprobe'!B101)</f>
        <v/>
      </c>
      <c r="C101" s="73" t="str">
        <f>IF('1 - Pilotstichprobe'!C101="","",'1 - Pilotstichprobe'!C101)</f>
        <v/>
      </c>
      <c r="D101" s="36" t="str">
        <f t="shared" si="3"/>
        <v/>
      </c>
      <c r="E101" s="37" t="str">
        <f t="shared" si="4"/>
        <v/>
      </c>
      <c r="F101" s="38" t="str">
        <f t="shared" si="5"/>
        <v/>
      </c>
    </row>
    <row r="102" spans="1:6" s="19" customFormat="1" x14ac:dyDescent="0.2">
      <c r="A102" s="34">
        <v>99</v>
      </c>
      <c r="B102" s="73" t="str">
        <f>IF('1 - Pilotstichprobe'!B102="","",'1 - Pilotstichprobe'!B102)</f>
        <v/>
      </c>
      <c r="C102" s="73" t="str">
        <f>IF('1 - Pilotstichprobe'!C102="","",'1 - Pilotstichprobe'!C102)</f>
        <v/>
      </c>
      <c r="D102" s="36" t="str">
        <f t="shared" si="3"/>
        <v/>
      </c>
      <c r="E102" s="37" t="str">
        <f t="shared" si="4"/>
        <v/>
      </c>
      <c r="F102" s="38" t="str">
        <f t="shared" si="5"/>
        <v/>
      </c>
    </row>
    <row r="103" spans="1:6" s="19" customFormat="1" x14ac:dyDescent="0.2">
      <c r="A103" s="34">
        <v>100</v>
      </c>
      <c r="B103" s="73" t="str">
        <f>IF('1 - Pilotstichprobe'!B103="","",'1 - Pilotstichprobe'!B103)</f>
        <v/>
      </c>
      <c r="C103" s="73" t="str">
        <f>IF('1 - Pilotstichprobe'!C103="","",'1 - Pilotstichprobe'!C103)</f>
        <v/>
      </c>
      <c r="D103" s="36" t="str">
        <f t="shared" si="3"/>
        <v/>
      </c>
      <c r="E103" s="37" t="str">
        <f t="shared" si="4"/>
        <v/>
      </c>
      <c r="F103" s="38" t="str">
        <f t="shared" si="5"/>
        <v/>
      </c>
    </row>
    <row r="104" spans="1:6" s="19" customFormat="1" x14ac:dyDescent="0.2">
      <c r="A104" s="34">
        <v>101</v>
      </c>
      <c r="B104" s="73" t="str">
        <f>IF('1 - Pilotstichprobe'!B104="","",'1 - Pilotstichprobe'!B104)</f>
        <v/>
      </c>
      <c r="C104" s="73" t="str">
        <f>IF('1 - Pilotstichprobe'!C104="","",'1 - Pilotstichprobe'!C104)</f>
        <v/>
      </c>
      <c r="D104" s="36" t="str">
        <f t="shared" si="3"/>
        <v/>
      </c>
      <c r="E104" s="37" t="str">
        <f t="shared" si="4"/>
        <v/>
      </c>
      <c r="F104" s="38" t="str">
        <f t="shared" si="5"/>
        <v/>
      </c>
    </row>
    <row r="105" spans="1:6" s="19" customFormat="1" x14ac:dyDescent="0.2">
      <c r="A105" s="34">
        <v>102</v>
      </c>
      <c r="B105" s="73" t="str">
        <f>IF('1 - Pilotstichprobe'!B105="","",'1 - Pilotstichprobe'!B105)</f>
        <v/>
      </c>
      <c r="C105" s="73" t="str">
        <f>IF('1 - Pilotstichprobe'!C105="","",'1 - Pilotstichprobe'!C105)</f>
        <v/>
      </c>
      <c r="D105" s="36" t="str">
        <f t="shared" si="3"/>
        <v/>
      </c>
      <c r="E105" s="37" t="str">
        <f t="shared" si="4"/>
        <v/>
      </c>
      <c r="F105" s="38" t="str">
        <f t="shared" si="5"/>
        <v/>
      </c>
    </row>
    <row r="106" spans="1:6" s="19" customFormat="1" x14ac:dyDescent="0.2">
      <c r="A106" s="34">
        <v>103</v>
      </c>
      <c r="B106" s="73" t="str">
        <f>IF('1 - Pilotstichprobe'!B106="","",'1 - Pilotstichprobe'!B106)</f>
        <v/>
      </c>
      <c r="C106" s="73" t="str">
        <f>IF('1 - Pilotstichprobe'!C106="","",'1 - Pilotstichprobe'!C106)</f>
        <v/>
      </c>
      <c r="D106" s="36" t="str">
        <f t="shared" si="3"/>
        <v/>
      </c>
      <c r="E106" s="37" t="str">
        <f t="shared" si="4"/>
        <v/>
      </c>
      <c r="F106" s="38" t="str">
        <f t="shared" si="5"/>
        <v/>
      </c>
    </row>
    <row r="107" spans="1:6" s="19" customFormat="1" x14ac:dyDescent="0.2">
      <c r="A107" s="34">
        <v>104</v>
      </c>
      <c r="B107" s="73" t="str">
        <f>IF('1 - Pilotstichprobe'!B107="","",'1 - Pilotstichprobe'!B107)</f>
        <v/>
      </c>
      <c r="C107" s="73" t="str">
        <f>IF('1 - Pilotstichprobe'!C107="","",'1 - Pilotstichprobe'!C107)</f>
        <v/>
      </c>
      <c r="D107" s="36" t="str">
        <f t="shared" si="3"/>
        <v/>
      </c>
      <c r="E107" s="37" t="str">
        <f t="shared" si="4"/>
        <v/>
      </c>
      <c r="F107" s="38" t="str">
        <f t="shared" si="5"/>
        <v/>
      </c>
    </row>
    <row r="108" spans="1:6" s="19" customFormat="1" x14ac:dyDescent="0.2">
      <c r="A108" s="34">
        <v>105</v>
      </c>
      <c r="B108" s="73" t="str">
        <f>IF('1 - Pilotstichprobe'!B108="","",'1 - Pilotstichprobe'!B108)</f>
        <v/>
      </c>
      <c r="C108" s="73" t="str">
        <f>IF('1 - Pilotstichprobe'!C108="","",'1 - Pilotstichprobe'!C108)</f>
        <v/>
      </c>
      <c r="D108" s="36" t="str">
        <f t="shared" si="3"/>
        <v/>
      </c>
      <c r="E108" s="37" t="str">
        <f t="shared" si="4"/>
        <v/>
      </c>
      <c r="F108" s="38" t="str">
        <f t="shared" si="5"/>
        <v/>
      </c>
    </row>
    <row r="109" spans="1:6" s="19" customFormat="1" x14ac:dyDescent="0.2">
      <c r="A109" s="34">
        <v>106</v>
      </c>
      <c r="B109" s="73" t="str">
        <f>IF('1 - Pilotstichprobe'!B109="","",'1 - Pilotstichprobe'!B109)</f>
        <v/>
      </c>
      <c r="C109" s="73" t="str">
        <f>IF('1 - Pilotstichprobe'!C109="","",'1 - Pilotstichprobe'!C109)</f>
        <v/>
      </c>
      <c r="D109" s="36" t="str">
        <f t="shared" si="3"/>
        <v/>
      </c>
      <c r="E109" s="37" t="str">
        <f t="shared" si="4"/>
        <v/>
      </c>
      <c r="F109" s="38" t="str">
        <f t="shared" si="5"/>
        <v/>
      </c>
    </row>
    <row r="110" spans="1:6" s="19" customFormat="1" x14ac:dyDescent="0.2">
      <c r="A110" s="34">
        <v>107</v>
      </c>
      <c r="B110" s="73" t="str">
        <f>IF('1 - Pilotstichprobe'!B110="","",'1 - Pilotstichprobe'!B110)</f>
        <v/>
      </c>
      <c r="C110" s="73" t="str">
        <f>IF('1 - Pilotstichprobe'!C110="","",'1 - Pilotstichprobe'!C110)</f>
        <v/>
      </c>
      <c r="D110" s="36" t="str">
        <f t="shared" si="3"/>
        <v/>
      </c>
      <c r="E110" s="37" t="str">
        <f t="shared" si="4"/>
        <v/>
      </c>
      <c r="F110" s="38" t="str">
        <f t="shared" si="5"/>
        <v/>
      </c>
    </row>
    <row r="111" spans="1:6" s="19" customFormat="1" x14ac:dyDescent="0.2">
      <c r="A111" s="34">
        <v>108</v>
      </c>
      <c r="B111" s="73" t="str">
        <f>IF('1 - Pilotstichprobe'!B111="","",'1 - Pilotstichprobe'!B111)</f>
        <v/>
      </c>
      <c r="C111" s="73" t="str">
        <f>IF('1 - Pilotstichprobe'!C111="","",'1 - Pilotstichprobe'!C111)</f>
        <v/>
      </c>
      <c r="D111" s="36" t="str">
        <f t="shared" si="3"/>
        <v/>
      </c>
      <c r="E111" s="37" t="str">
        <f t="shared" si="4"/>
        <v/>
      </c>
      <c r="F111" s="38" t="str">
        <f t="shared" si="5"/>
        <v/>
      </c>
    </row>
    <row r="112" spans="1:6" s="19" customFormat="1" x14ac:dyDescent="0.2">
      <c r="A112" s="34">
        <v>109</v>
      </c>
      <c r="B112" s="73" t="str">
        <f>IF('1 - Pilotstichprobe'!B112="","",'1 - Pilotstichprobe'!B112)</f>
        <v/>
      </c>
      <c r="C112" s="73" t="str">
        <f>IF('1 - Pilotstichprobe'!C112="","",'1 - Pilotstichprobe'!C112)</f>
        <v/>
      </c>
      <c r="D112" s="36" t="str">
        <f t="shared" si="3"/>
        <v/>
      </c>
      <c r="E112" s="37" t="str">
        <f t="shared" si="4"/>
        <v/>
      </c>
      <c r="F112" s="38" t="str">
        <f t="shared" si="5"/>
        <v/>
      </c>
    </row>
    <row r="113" spans="1:6" s="19" customFormat="1" x14ac:dyDescent="0.2">
      <c r="A113" s="34">
        <v>110</v>
      </c>
      <c r="B113" s="73" t="str">
        <f>IF('1 - Pilotstichprobe'!B113="","",'1 - Pilotstichprobe'!B113)</f>
        <v/>
      </c>
      <c r="C113" s="73" t="str">
        <f>IF('1 - Pilotstichprobe'!C113="","",'1 - Pilotstichprobe'!C113)</f>
        <v/>
      </c>
      <c r="D113" s="36" t="str">
        <f t="shared" si="3"/>
        <v/>
      </c>
      <c r="E113" s="37" t="str">
        <f t="shared" si="4"/>
        <v/>
      </c>
      <c r="F113" s="38" t="str">
        <f t="shared" si="5"/>
        <v/>
      </c>
    </row>
    <row r="114" spans="1:6" s="19" customFormat="1" x14ac:dyDescent="0.2">
      <c r="A114" s="34">
        <v>111</v>
      </c>
      <c r="B114" s="73" t="str">
        <f>IF('1 - Pilotstichprobe'!B114="","",'1 - Pilotstichprobe'!B114)</f>
        <v/>
      </c>
      <c r="C114" s="73" t="str">
        <f>IF('1 - Pilotstichprobe'!C114="","",'1 - Pilotstichprobe'!C114)</f>
        <v/>
      </c>
      <c r="D114" s="36" t="str">
        <f t="shared" si="3"/>
        <v/>
      </c>
      <c r="E114" s="37" t="str">
        <f t="shared" si="4"/>
        <v/>
      </c>
      <c r="F114" s="38" t="str">
        <f t="shared" si="5"/>
        <v/>
      </c>
    </row>
    <row r="115" spans="1:6" s="19" customFormat="1" x14ac:dyDescent="0.2">
      <c r="A115" s="34">
        <v>112</v>
      </c>
      <c r="B115" s="73" t="str">
        <f>IF('1 - Pilotstichprobe'!B115="","",'1 - Pilotstichprobe'!B115)</f>
        <v/>
      </c>
      <c r="C115" s="73" t="str">
        <f>IF('1 - Pilotstichprobe'!C115="","",'1 - Pilotstichprobe'!C115)</f>
        <v/>
      </c>
      <c r="D115" s="36" t="str">
        <f t="shared" si="3"/>
        <v/>
      </c>
      <c r="E115" s="37" t="str">
        <f t="shared" si="4"/>
        <v/>
      </c>
      <c r="F115" s="38" t="str">
        <f t="shared" si="5"/>
        <v/>
      </c>
    </row>
    <row r="116" spans="1:6" s="19" customFormat="1" x14ac:dyDescent="0.2">
      <c r="A116" s="34">
        <v>113</v>
      </c>
      <c r="B116" s="73" t="str">
        <f>IF('1 - Pilotstichprobe'!B116="","",'1 - Pilotstichprobe'!B116)</f>
        <v/>
      </c>
      <c r="C116" s="73" t="str">
        <f>IF('1 - Pilotstichprobe'!C116="","",'1 - Pilotstichprobe'!C116)</f>
        <v/>
      </c>
      <c r="D116" s="36" t="str">
        <f t="shared" si="3"/>
        <v/>
      </c>
      <c r="E116" s="37" t="str">
        <f t="shared" si="4"/>
        <v/>
      </c>
      <c r="F116" s="38" t="str">
        <f t="shared" si="5"/>
        <v/>
      </c>
    </row>
    <row r="117" spans="1:6" s="19" customFormat="1" x14ac:dyDescent="0.2">
      <c r="A117" s="34">
        <v>114</v>
      </c>
      <c r="B117" s="73" t="str">
        <f>IF('1 - Pilotstichprobe'!B117="","",'1 - Pilotstichprobe'!B117)</f>
        <v/>
      </c>
      <c r="C117" s="73" t="str">
        <f>IF('1 - Pilotstichprobe'!C117="","",'1 - Pilotstichprobe'!C117)</f>
        <v/>
      </c>
      <c r="D117" s="36" t="str">
        <f t="shared" si="3"/>
        <v/>
      </c>
      <c r="E117" s="37" t="str">
        <f t="shared" si="4"/>
        <v/>
      </c>
      <c r="F117" s="38" t="str">
        <f t="shared" si="5"/>
        <v/>
      </c>
    </row>
    <row r="118" spans="1:6" s="19" customFormat="1" x14ac:dyDescent="0.2">
      <c r="A118" s="34">
        <v>115</v>
      </c>
      <c r="B118" s="73" t="str">
        <f>IF('1 - Pilotstichprobe'!B118="","",'1 - Pilotstichprobe'!B118)</f>
        <v/>
      </c>
      <c r="C118" s="73" t="str">
        <f>IF('1 - Pilotstichprobe'!C118="","",'1 - Pilotstichprobe'!C118)</f>
        <v/>
      </c>
      <c r="D118" s="36" t="str">
        <f t="shared" si="3"/>
        <v/>
      </c>
      <c r="E118" s="37" t="str">
        <f t="shared" si="4"/>
        <v/>
      </c>
      <c r="F118" s="38" t="str">
        <f t="shared" si="5"/>
        <v/>
      </c>
    </row>
    <row r="119" spans="1:6" s="19" customFormat="1" x14ac:dyDescent="0.2">
      <c r="A119" s="34">
        <v>116</v>
      </c>
      <c r="B119" s="73" t="str">
        <f>IF('1 - Pilotstichprobe'!B119="","",'1 - Pilotstichprobe'!B119)</f>
        <v/>
      </c>
      <c r="C119" s="73" t="str">
        <f>IF('1 - Pilotstichprobe'!C119="","",'1 - Pilotstichprobe'!C119)</f>
        <v/>
      </c>
      <c r="D119" s="36" t="str">
        <f t="shared" si="3"/>
        <v/>
      </c>
      <c r="E119" s="37" t="str">
        <f t="shared" si="4"/>
        <v/>
      </c>
      <c r="F119" s="38" t="str">
        <f t="shared" si="5"/>
        <v/>
      </c>
    </row>
    <row r="120" spans="1:6" s="19" customFormat="1" x14ac:dyDescent="0.2">
      <c r="A120" s="34">
        <v>117</v>
      </c>
      <c r="B120" s="73" t="str">
        <f>IF('1 - Pilotstichprobe'!B120="","",'1 - Pilotstichprobe'!B120)</f>
        <v/>
      </c>
      <c r="C120" s="73" t="str">
        <f>IF('1 - Pilotstichprobe'!C120="","",'1 - Pilotstichprobe'!C120)</f>
        <v/>
      </c>
      <c r="D120" s="36" t="str">
        <f t="shared" si="3"/>
        <v/>
      </c>
      <c r="E120" s="37" t="str">
        <f t="shared" si="4"/>
        <v/>
      </c>
      <c r="F120" s="38" t="str">
        <f t="shared" si="5"/>
        <v/>
      </c>
    </row>
    <row r="121" spans="1:6" s="19" customFormat="1" x14ac:dyDescent="0.2">
      <c r="A121" s="34">
        <v>118</v>
      </c>
      <c r="B121" s="73" t="str">
        <f>IF('1 - Pilotstichprobe'!B121="","",'1 - Pilotstichprobe'!B121)</f>
        <v/>
      </c>
      <c r="C121" s="73" t="str">
        <f>IF('1 - Pilotstichprobe'!C121="","",'1 - Pilotstichprobe'!C121)</f>
        <v/>
      </c>
      <c r="D121" s="36" t="str">
        <f t="shared" si="3"/>
        <v/>
      </c>
      <c r="E121" s="37" t="str">
        <f t="shared" si="4"/>
        <v/>
      </c>
      <c r="F121" s="38" t="str">
        <f t="shared" si="5"/>
        <v/>
      </c>
    </row>
    <row r="122" spans="1:6" s="19" customFormat="1" x14ac:dyDescent="0.2">
      <c r="A122" s="34">
        <v>119</v>
      </c>
      <c r="B122" s="73" t="str">
        <f>IF('1 - Pilotstichprobe'!B122="","",'1 - Pilotstichprobe'!B122)</f>
        <v/>
      </c>
      <c r="C122" s="73" t="str">
        <f>IF('1 - Pilotstichprobe'!C122="","",'1 - Pilotstichprobe'!C122)</f>
        <v/>
      </c>
      <c r="D122" s="36" t="str">
        <f t="shared" si="3"/>
        <v/>
      </c>
      <c r="E122" s="37" t="str">
        <f t="shared" si="4"/>
        <v/>
      </c>
      <c r="F122" s="38" t="str">
        <f t="shared" si="5"/>
        <v/>
      </c>
    </row>
    <row r="123" spans="1:6" s="19" customFormat="1" x14ac:dyDescent="0.2">
      <c r="A123" s="34">
        <v>120</v>
      </c>
      <c r="B123" s="73" t="str">
        <f>IF('1 - Pilotstichprobe'!B123="","",'1 - Pilotstichprobe'!B123)</f>
        <v/>
      </c>
      <c r="C123" s="73" t="str">
        <f>IF('1 - Pilotstichprobe'!C123="","",'1 - Pilotstichprobe'!C123)</f>
        <v/>
      </c>
      <c r="D123" s="36" t="str">
        <f t="shared" si="3"/>
        <v/>
      </c>
      <c r="E123" s="37" t="str">
        <f t="shared" si="4"/>
        <v/>
      </c>
      <c r="F123" s="38" t="str">
        <f t="shared" si="5"/>
        <v/>
      </c>
    </row>
    <row r="124" spans="1:6" s="19" customFormat="1" x14ac:dyDescent="0.2">
      <c r="A124" s="34">
        <v>121</v>
      </c>
      <c r="B124" s="73" t="str">
        <f>IF('1 - Pilotstichprobe'!B124="","",'1 - Pilotstichprobe'!B124)</f>
        <v/>
      </c>
      <c r="C124" s="73" t="str">
        <f>IF('1 - Pilotstichprobe'!C124="","",'1 - Pilotstichprobe'!C124)</f>
        <v/>
      </c>
      <c r="D124" s="36" t="str">
        <f t="shared" si="3"/>
        <v/>
      </c>
      <c r="E124" s="37" t="str">
        <f t="shared" si="4"/>
        <v/>
      </c>
      <c r="F124" s="38" t="str">
        <f t="shared" si="5"/>
        <v/>
      </c>
    </row>
    <row r="125" spans="1:6" s="19" customFormat="1" x14ac:dyDescent="0.2">
      <c r="A125" s="34">
        <v>122</v>
      </c>
      <c r="B125" s="73" t="str">
        <f>IF('1 - Pilotstichprobe'!B125="","",'1 - Pilotstichprobe'!B125)</f>
        <v/>
      </c>
      <c r="C125" s="73" t="str">
        <f>IF('1 - Pilotstichprobe'!C125="","",'1 - Pilotstichprobe'!C125)</f>
        <v/>
      </c>
      <c r="D125" s="36" t="str">
        <f t="shared" si="3"/>
        <v/>
      </c>
      <c r="E125" s="37" t="str">
        <f t="shared" si="4"/>
        <v/>
      </c>
      <c r="F125" s="38" t="str">
        <f t="shared" si="5"/>
        <v/>
      </c>
    </row>
    <row r="126" spans="1:6" s="19" customFormat="1" x14ac:dyDescent="0.2">
      <c r="A126" s="34">
        <v>123</v>
      </c>
      <c r="B126" s="73" t="str">
        <f>IF('1 - Pilotstichprobe'!B126="","",'1 - Pilotstichprobe'!B126)</f>
        <v/>
      </c>
      <c r="C126" s="73" t="str">
        <f>IF('1 - Pilotstichprobe'!C126="","",'1 - Pilotstichprobe'!C126)</f>
        <v/>
      </c>
      <c r="D126" s="36" t="str">
        <f t="shared" si="3"/>
        <v/>
      </c>
      <c r="E126" s="37" t="str">
        <f t="shared" si="4"/>
        <v/>
      </c>
      <c r="F126" s="38" t="str">
        <f t="shared" si="5"/>
        <v/>
      </c>
    </row>
    <row r="127" spans="1:6" s="19" customFormat="1" x14ac:dyDescent="0.2">
      <c r="A127" s="34">
        <v>124</v>
      </c>
      <c r="B127" s="73" t="str">
        <f>IF('1 - Pilotstichprobe'!B127="","",'1 - Pilotstichprobe'!B127)</f>
        <v/>
      </c>
      <c r="C127" s="73" t="str">
        <f>IF('1 - Pilotstichprobe'!C127="","",'1 - Pilotstichprobe'!C127)</f>
        <v/>
      </c>
      <c r="D127" s="36" t="str">
        <f t="shared" si="3"/>
        <v/>
      </c>
      <c r="E127" s="37" t="str">
        <f t="shared" si="4"/>
        <v/>
      </c>
      <c r="F127" s="38" t="str">
        <f t="shared" si="5"/>
        <v/>
      </c>
    </row>
    <row r="128" spans="1:6" s="19" customFormat="1" x14ac:dyDescent="0.2">
      <c r="A128" s="34">
        <v>125</v>
      </c>
      <c r="B128" s="73" t="str">
        <f>IF('1 - Pilotstichprobe'!B128="","",'1 - Pilotstichprobe'!B128)</f>
        <v/>
      </c>
      <c r="C128" s="73" t="str">
        <f>IF('1 - Pilotstichprobe'!C128="","",'1 - Pilotstichprobe'!C128)</f>
        <v/>
      </c>
      <c r="D128" s="36" t="str">
        <f t="shared" si="3"/>
        <v/>
      </c>
      <c r="E128" s="37" t="str">
        <f t="shared" si="4"/>
        <v/>
      </c>
      <c r="F128" s="38" t="str">
        <f t="shared" si="5"/>
        <v/>
      </c>
    </row>
    <row r="129" spans="1:6" s="19" customFormat="1" x14ac:dyDescent="0.2">
      <c r="A129" s="34">
        <v>126</v>
      </c>
      <c r="B129" s="73" t="str">
        <f>IF('1 - Pilotstichprobe'!B129="","",'1 - Pilotstichprobe'!B129)</f>
        <v/>
      </c>
      <c r="C129" s="73" t="str">
        <f>IF('1 - Pilotstichprobe'!C129="","",'1 - Pilotstichprobe'!C129)</f>
        <v/>
      </c>
      <c r="D129" s="36" t="str">
        <f t="shared" si="3"/>
        <v/>
      </c>
      <c r="E129" s="37" t="str">
        <f t="shared" si="4"/>
        <v/>
      </c>
      <c r="F129" s="38" t="str">
        <f t="shared" si="5"/>
        <v/>
      </c>
    </row>
    <row r="130" spans="1:6" s="19" customFormat="1" x14ac:dyDescent="0.2">
      <c r="A130" s="34">
        <v>127</v>
      </c>
      <c r="B130" s="73" t="str">
        <f>IF('1 - Pilotstichprobe'!B130="","",'1 - Pilotstichprobe'!B130)</f>
        <v/>
      </c>
      <c r="C130" s="73" t="str">
        <f>IF('1 - Pilotstichprobe'!C130="","",'1 - Pilotstichprobe'!C130)</f>
        <v/>
      </c>
      <c r="D130" s="36" t="str">
        <f t="shared" si="3"/>
        <v/>
      </c>
      <c r="E130" s="37" t="str">
        <f t="shared" si="4"/>
        <v/>
      </c>
      <c r="F130" s="38" t="str">
        <f t="shared" si="5"/>
        <v/>
      </c>
    </row>
    <row r="131" spans="1:6" s="19" customFormat="1" x14ac:dyDescent="0.2">
      <c r="A131" s="34">
        <v>128</v>
      </c>
      <c r="B131" s="73" t="str">
        <f>IF('1 - Pilotstichprobe'!B131="","",'1 - Pilotstichprobe'!B131)</f>
        <v/>
      </c>
      <c r="C131" s="73" t="str">
        <f>IF('1 - Pilotstichprobe'!C131="","",'1 - Pilotstichprobe'!C131)</f>
        <v/>
      </c>
      <c r="D131" s="36" t="str">
        <f t="shared" si="3"/>
        <v/>
      </c>
      <c r="E131" s="37" t="str">
        <f t="shared" si="4"/>
        <v/>
      </c>
      <c r="F131" s="38" t="str">
        <f t="shared" si="5"/>
        <v/>
      </c>
    </row>
    <row r="132" spans="1:6" s="19" customFormat="1" x14ac:dyDescent="0.2">
      <c r="A132" s="34">
        <v>129</v>
      </c>
      <c r="B132" s="73" t="str">
        <f>IF('1 - Pilotstichprobe'!B132="","",'1 - Pilotstichprobe'!B132)</f>
        <v/>
      </c>
      <c r="C132" s="73" t="str">
        <f>IF('1 - Pilotstichprobe'!C132="","",'1 - Pilotstichprobe'!C132)</f>
        <v/>
      </c>
      <c r="D132" s="36" t="str">
        <f t="shared" si="3"/>
        <v/>
      </c>
      <c r="E132" s="37" t="str">
        <f t="shared" si="4"/>
        <v/>
      </c>
      <c r="F132" s="38" t="str">
        <f t="shared" si="5"/>
        <v/>
      </c>
    </row>
    <row r="133" spans="1:6" s="19" customFormat="1" x14ac:dyDescent="0.2">
      <c r="A133" s="34">
        <v>130</v>
      </c>
      <c r="B133" s="73" t="str">
        <f>IF('1 - Pilotstichprobe'!B133="","",'1 - Pilotstichprobe'!B133)</f>
        <v/>
      </c>
      <c r="C133" s="73" t="str">
        <f>IF('1 - Pilotstichprobe'!C133="","",'1 - Pilotstichprobe'!C133)</f>
        <v/>
      </c>
      <c r="D133" s="36" t="str">
        <f t="shared" ref="D133:D196" si="6">+IF(C133="","",B133-C133)</f>
        <v/>
      </c>
      <c r="E133" s="37" t="str">
        <f t="shared" ref="E133:E196" si="7">+IF(C133="","",SUM($D$4:$D$303)/COUNT($D$4:$D$303))</f>
        <v/>
      </c>
      <c r="F133" s="38" t="str">
        <f t="shared" ref="F133:F196" si="8">+IF(C133="","",(D133-E133)^2)</f>
        <v/>
      </c>
    </row>
    <row r="134" spans="1:6" s="19" customFormat="1" x14ac:dyDescent="0.2">
      <c r="A134" s="34">
        <v>131</v>
      </c>
      <c r="B134" s="73" t="str">
        <f>IF('1 - Pilotstichprobe'!B134="","",'1 - Pilotstichprobe'!B134)</f>
        <v/>
      </c>
      <c r="C134" s="73" t="str">
        <f>IF('1 - Pilotstichprobe'!C134="","",'1 - Pilotstichprobe'!C134)</f>
        <v/>
      </c>
      <c r="D134" s="36" t="str">
        <f t="shared" si="6"/>
        <v/>
      </c>
      <c r="E134" s="37" t="str">
        <f t="shared" si="7"/>
        <v/>
      </c>
      <c r="F134" s="38" t="str">
        <f t="shared" si="8"/>
        <v/>
      </c>
    </row>
    <row r="135" spans="1:6" s="19" customFormat="1" x14ac:dyDescent="0.2">
      <c r="A135" s="34">
        <v>132</v>
      </c>
      <c r="B135" s="73" t="str">
        <f>IF('1 - Pilotstichprobe'!B135="","",'1 - Pilotstichprobe'!B135)</f>
        <v/>
      </c>
      <c r="C135" s="73" t="str">
        <f>IF('1 - Pilotstichprobe'!C135="","",'1 - Pilotstichprobe'!C135)</f>
        <v/>
      </c>
      <c r="D135" s="36" t="str">
        <f t="shared" si="6"/>
        <v/>
      </c>
      <c r="E135" s="37" t="str">
        <f t="shared" si="7"/>
        <v/>
      </c>
      <c r="F135" s="38" t="str">
        <f t="shared" si="8"/>
        <v/>
      </c>
    </row>
    <row r="136" spans="1:6" s="19" customFormat="1" x14ac:dyDescent="0.2">
      <c r="A136" s="34">
        <v>133</v>
      </c>
      <c r="B136" s="73" t="str">
        <f>IF('1 - Pilotstichprobe'!B136="","",'1 - Pilotstichprobe'!B136)</f>
        <v/>
      </c>
      <c r="C136" s="73" t="str">
        <f>IF('1 - Pilotstichprobe'!C136="","",'1 - Pilotstichprobe'!C136)</f>
        <v/>
      </c>
      <c r="D136" s="36" t="str">
        <f t="shared" si="6"/>
        <v/>
      </c>
      <c r="E136" s="37" t="str">
        <f t="shared" si="7"/>
        <v/>
      </c>
      <c r="F136" s="38" t="str">
        <f t="shared" si="8"/>
        <v/>
      </c>
    </row>
    <row r="137" spans="1:6" s="19" customFormat="1" x14ac:dyDescent="0.2">
      <c r="A137" s="34">
        <v>134</v>
      </c>
      <c r="B137" s="73" t="str">
        <f>IF('1 - Pilotstichprobe'!B137="","",'1 - Pilotstichprobe'!B137)</f>
        <v/>
      </c>
      <c r="C137" s="73" t="str">
        <f>IF('1 - Pilotstichprobe'!C137="","",'1 - Pilotstichprobe'!C137)</f>
        <v/>
      </c>
      <c r="D137" s="36" t="str">
        <f t="shared" si="6"/>
        <v/>
      </c>
      <c r="E137" s="37" t="str">
        <f t="shared" si="7"/>
        <v/>
      </c>
      <c r="F137" s="38" t="str">
        <f t="shared" si="8"/>
        <v/>
      </c>
    </row>
    <row r="138" spans="1:6" s="19" customFormat="1" x14ac:dyDescent="0.2">
      <c r="A138" s="34">
        <v>135</v>
      </c>
      <c r="B138" s="73" t="str">
        <f>IF('1 - Pilotstichprobe'!B138="","",'1 - Pilotstichprobe'!B138)</f>
        <v/>
      </c>
      <c r="C138" s="73" t="str">
        <f>IF('1 - Pilotstichprobe'!C138="","",'1 - Pilotstichprobe'!C138)</f>
        <v/>
      </c>
      <c r="D138" s="36" t="str">
        <f t="shared" si="6"/>
        <v/>
      </c>
      <c r="E138" s="37" t="str">
        <f t="shared" si="7"/>
        <v/>
      </c>
      <c r="F138" s="38" t="str">
        <f t="shared" si="8"/>
        <v/>
      </c>
    </row>
    <row r="139" spans="1:6" s="19" customFormat="1" x14ac:dyDescent="0.2">
      <c r="A139" s="34">
        <v>136</v>
      </c>
      <c r="B139" s="73" t="str">
        <f>IF('1 - Pilotstichprobe'!B139="","",'1 - Pilotstichprobe'!B139)</f>
        <v/>
      </c>
      <c r="C139" s="73" t="str">
        <f>IF('1 - Pilotstichprobe'!C139="","",'1 - Pilotstichprobe'!C139)</f>
        <v/>
      </c>
      <c r="D139" s="36" t="str">
        <f t="shared" si="6"/>
        <v/>
      </c>
      <c r="E139" s="37" t="str">
        <f t="shared" si="7"/>
        <v/>
      </c>
      <c r="F139" s="38" t="str">
        <f t="shared" si="8"/>
        <v/>
      </c>
    </row>
    <row r="140" spans="1:6" s="19" customFormat="1" x14ac:dyDescent="0.2">
      <c r="A140" s="34">
        <v>137</v>
      </c>
      <c r="B140" s="73" t="str">
        <f>IF('1 - Pilotstichprobe'!B140="","",'1 - Pilotstichprobe'!B140)</f>
        <v/>
      </c>
      <c r="C140" s="73" t="str">
        <f>IF('1 - Pilotstichprobe'!C140="","",'1 - Pilotstichprobe'!C140)</f>
        <v/>
      </c>
      <c r="D140" s="36" t="str">
        <f t="shared" si="6"/>
        <v/>
      </c>
      <c r="E140" s="37" t="str">
        <f t="shared" si="7"/>
        <v/>
      </c>
      <c r="F140" s="38" t="str">
        <f t="shared" si="8"/>
        <v/>
      </c>
    </row>
    <row r="141" spans="1:6" s="19" customFormat="1" x14ac:dyDescent="0.2">
      <c r="A141" s="34">
        <v>138</v>
      </c>
      <c r="B141" s="73" t="str">
        <f>IF('1 - Pilotstichprobe'!B141="","",'1 - Pilotstichprobe'!B141)</f>
        <v/>
      </c>
      <c r="C141" s="73" t="str">
        <f>IF('1 - Pilotstichprobe'!C141="","",'1 - Pilotstichprobe'!C141)</f>
        <v/>
      </c>
      <c r="D141" s="36" t="str">
        <f t="shared" si="6"/>
        <v/>
      </c>
      <c r="E141" s="37" t="str">
        <f t="shared" si="7"/>
        <v/>
      </c>
      <c r="F141" s="38" t="str">
        <f t="shared" si="8"/>
        <v/>
      </c>
    </row>
    <row r="142" spans="1:6" s="19" customFormat="1" x14ac:dyDescent="0.2">
      <c r="A142" s="34">
        <v>139</v>
      </c>
      <c r="B142" s="73" t="str">
        <f>IF('1 - Pilotstichprobe'!B142="","",'1 - Pilotstichprobe'!B142)</f>
        <v/>
      </c>
      <c r="C142" s="73" t="str">
        <f>IF('1 - Pilotstichprobe'!C142="","",'1 - Pilotstichprobe'!C142)</f>
        <v/>
      </c>
      <c r="D142" s="36" t="str">
        <f t="shared" si="6"/>
        <v/>
      </c>
      <c r="E142" s="37" t="str">
        <f t="shared" si="7"/>
        <v/>
      </c>
      <c r="F142" s="38" t="str">
        <f t="shared" si="8"/>
        <v/>
      </c>
    </row>
    <row r="143" spans="1:6" s="19" customFormat="1" x14ac:dyDescent="0.2">
      <c r="A143" s="34">
        <v>140</v>
      </c>
      <c r="B143" s="73" t="str">
        <f>IF('1 - Pilotstichprobe'!B143="","",'1 - Pilotstichprobe'!B143)</f>
        <v/>
      </c>
      <c r="C143" s="73" t="str">
        <f>IF('1 - Pilotstichprobe'!C143="","",'1 - Pilotstichprobe'!C143)</f>
        <v/>
      </c>
      <c r="D143" s="36" t="str">
        <f t="shared" si="6"/>
        <v/>
      </c>
      <c r="E143" s="37" t="str">
        <f t="shared" si="7"/>
        <v/>
      </c>
      <c r="F143" s="38" t="str">
        <f t="shared" si="8"/>
        <v/>
      </c>
    </row>
    <row r="144" spans="1:6" s="19" customFormat="1" x14ac:dyDescent="0.2">
      <c r="A144" s="34">
        <v>141</v>
      </c>
      <c r="B144" s="73" t="str">
        <f>IF('1 - Pilotstichprobe'!B144="","",'1 - Pilotstichprobe'!B144)</f>
        <v/>
      </c>
      <c r="C144" s="73" t="str">
        <f>IF('1 - Pilotstichprobe'!C144="","",'1 - Pilotstichprobe'!C144)</f>
        <v/>
      </c>
      <c r="D144" s="36" t="str">
        <f t="shared" si="6"/>
        <v/>
      </c>
      <c r="E144" s="37" t="str">
        <f t="shared" si="7"/>
        <v/>
      </c>
      <c r="F144" s="38" t="str">
        <f t="shared" si="8"/>
        <v/>
      </c>
    </row>
    <row r="145" spans="1:6" s="19" customFormat="1" x14ac:dyDescent="0.2">
      <c r="A145" s="34">
        <v>142</v>
      </c>
      <c r="B145" s="73" t="str">
        <f>IF('1 - Pilotstichprobe'!B145="","",'1 - Pilotstichprobe'!B145)</f>
        <v/>
      </c>
      <c r="C145" s="73" t="str">
        <f>IF('1 - Pilotstichprobe'!C145="","",'1 - Pilotstichprobe'!C145)</f>
        <v/>
      </c>
      <c r="D145" s="36" t="str">
        <f t="shared" si="6"/>
        <v/>
      </c>
      <c r="E145" s="37" t="str">
        <f t="shared" si="7"/>
        <v/>
      </c>
      <c r="F145" s="38" t="str">
        <f t="shared" si="8"/>
        <v/>
      </c>
    </row>
    <row r="146" spans="1:6" s="19" customFormat="1" x14ac:dyDescent="0.2">
      <c r="A146" s="34">
        <v>143</v>
      </c>
      <c r="B146" s="73" t="str">
        <f>IF('1 - Pilotstichprobe'!B146="","",'1 - Pilotstichprobe'!B146)</f>
        <v/>
      </c>
      <c r="C146" s="73" t="str">
        <f>IF('1 - Pilotstichprobe'!C146="","",'1 - Pilotstichprobe'!C146)</f>
        <v/>
      </c>
      <c r="D146" s="36" t="str">
        <f t="shared" si="6"/>
        <v/>
      </c>
      <c r="E146" s="37" t="str">
        <f t="shared" si="7"/>
        <v/>
      </c>
      <c r="F146" s="38" t="str">
        <f t="shared" si="8"/>
        <v/>
      </c>
    </row>
    <row r="147" spans="1:6" s="19" customFormat="1" x14ac:dyDescent="0.2">
      <c r="A147" s="34">
        <v>144</v>
      </c>
      <c r="B147" s="73" t="str">
        <f>IF('1 - Pilotstichprobe'!B147="","",'1 - Pilotstichprobe'!B147)</f>
        <v/>
      </c>
      <c r="C147" s="73" t="str">
        <f>IF('1 - Pilotstichprobe'!C147="","",'1 - Pilotstichprobe'!C147)</f>
        <v/>
      </c>
      <c r="D147" s="36" t="str">
        <f t="shared" si="6"/>
        <v/>
      </c>
      <c r="E147" s="37" t="str">
        <f t="shared" si="7"/>
        <v/>
      </c>
      <c r="F147" s="38" t="str">
        <f t="shared" si="8"/>
        <v/>
      </c>
    </row>
    <row r="148" spans="1:6" s="19" customFormat="1" x14ac:dyDescent="0.2">
      <c r="A148" s="34">
        <v>145</v>
      </c>
      <c r="B148" s="73" t="str">
        <f>IF('1 - Pilotstichprobe'!B148="","",'1 - Pilotstichprobe'!B148)</f>
        <v/>
      </c>
      <c r="C148" s="73" t="str">
        <f>IF('1 - Pilotstichprobe'!C148="","",'1 - Pilotstichprobe'!C148)</f>
        <v/>
      </c>
      <c r="D148" s="36" t="str">
        <f t="shared" si="6"/>
        <v/>
      </c>
      <c r="E148" s="37" t="str">
        <f t="shared" si="7"/>
        <v/>
      </c>
      <c r="F148" s="38" t="str">
        <f t="shared" si="8"/>
        <v/>
      </c>
    </row>
    <row r="149" spans="1:6" s="19" customFormat="1" x14ac:dyDescent="0.2">
      <c r="A149" s="34">
        <v>146</v>
      </c>
      <c r="B149" s="73" t="str">
        <f>IF('1 - Pilotstichprobe'!B149="","",'1 - Pilotstichprobe'!B149)</f>
        <v/>
      </c>
      <c r="C149" s="73" t="str">
        <f>IF('1 - Pilotstichprobe'!C149="","",'1 - Pilotstichprobe'!C149)</f>
        <v/>
      </c>
      <c r="D149" s="36" t="str">
        <f t="shared" si="6"/>
        <v/>
      </c>
      <c r="E149" s="37" t="str">
        <f t="shared" si="7"/>
        <v/>
      </c>
      <c r="F149" s="38" t="str">
        <f t="shared" si="8"/>
        <v/>
      </c>
    </row>
    <row r="150" spans="1:6" s="19" customFormat="1" x14ac:dyDescent="0.2">
      <c r="A150" s="34">
        <v>147</v>
      </c>
      <c r="B150" s="73" t="str">
        <f>IF('1 - Pilotstichprobe'!B150="","",'1 - Pilotstichprobe'!B150)</f>
        <v/>
      </c>
      <c r="C150" s="73" t="str">
        <f>IF('1 - Pilotstichprobe'!C150="","",'1 - Pilotstichprobe'!C150)</f>
        <v/>
      </c>
      <c r="D150" s="36" t="str">
        <f t="shared" si="6"/>
        <v/>
      </c>
      <c r="E150" s="37" t="str">
        <f t="shared" si="7"/>
        <v/>
      </c>
      <c r="F150" s="38" t="str">
        <f t="shared" si="8"/>
        <v/>
      </c>
    </row>
    <row r="151" spans="1:6" s="19" customFormat="1" x14ac:dyDescent="0.2">
      <c r="A151" s="34">
        <v>148</v>
      </c>
      <c r="B151" s="73" t="str">
        <f>IF('1 - Pilotstichprobe'!B151="","",'1 - Pilotstichprobe'!B151)</f>
        <v/>
      </c>
      <c r="C151" s="73" t="str">
        <f>IF('1 - Pilotstichprobe'!C151="","",'1 - Pilotstichprobe'!C151)</f>
        <v/>
      </c>
      <c r="D151" s="36" t="str">
        <f t="shared" si="6"/>
        <v/>
      </c>
      <c r="E151" s="37" t="str">
        <f t="shared" si="7"/>
        <v/>
      </c>
      <c r="F151" s="38" t="str">
        <f t="shared" si="8"/>
        <v/>
      </c>
    </row>
    <row r="152" spans="1:6" s="19" customFormat="1" x14ac:dyDescent="0.2">
      <c r="A152" s="34">
        <v>149</v>
      </c>
      <c r="B152" s="73" t="str">
        <f>IF('1 - Pilotstichprobe'!B152="","",'1 - Pilotstichprobe'!B152)</f>
        <v/>
      </c>
      <c r="C152" s="73" t="str">
        <f>IF('1 - Pilotstichprobe'!C152="","",'1 - Pilotstichprobe'!C152)</f>
        <v/>
      </c>
      <c r="D152" s="36" t="str">
        <f t="shared" si="6"/>
        <v/>
      </c>
      <c r="E152" s="37" t="str">
        <f t="shared" si="7"/>
        <v/>
      </c>
      <c r="F152" s="38" t="str">
        <f t="shared" si="8"/>
        <v/>
      </c>
    </row>
    <row r="153" spans="1:6" s="19" customFormat="1" x14ac:dyDescent="0.2">
      <c r="A153" s="34">
        <v>150</v>
      </c>
      <c r="B153" s="73" t="str">
        <f>IF('1 - Pilotstichprobe'!B153="","",'1 - Pilotstichprobe'!B153)</f>
        <v/>
      </c>
      <c r="C153" s="73" t="str">
        <f>IF('1 - Pilotstichprobe'!C153="","",'1 - Pilotstichprobe'!C153)</f>
        <v/>
      </c>
      <c r="D153" s="36" t="str">
        <f t="shared" si="6"/>
        <v/>
      </c>
      <c r="E153" s="37" t="str">
        <f t="shared" si="7"/>
        <v/>
      </c>
      <c r="F153" s="38" t="str">
        <f t="shared" si="8"/>
        <v/>
      </c>
    </row>
    <row r="154" spans="1:6" s="19" customFormat="1" x14ac:dyDescent="0.2">
      <c r="A154" s="34">
        <v>151</v>
      </c>
      <c r="B154" s="73" t="str">
        <f>IF('1 - Pilotstichprobe'!B154="","",'1 - Pilotstichprobe'!B154)</f>
        <v/>
      </c>
      <c r="C154" s="73" t="str">
        <f>IF('1 - Pilotstichprobe'!C154="","",'1 - Pilotstichprobe'!C154)</f>
        <v/>
      </c>
      <c r="D154" s="36" t="str">
        <f t="shared" si="6"/>
        <v/>
      </c>
      <c r="E154" s="37" t="str">
        <f t="shared" si="7"/>
        <v/>
      </c>
      <c r="F154" s="38" t="str">
        <f t="shared" si="8"/>
        <v/>
      </c>
    </row>
    <row r="155" spans="1:6" s="19" customFormat="1" x14ac:dyDescent="0.2">
      <c r="A155" s="34">
        <v>152</v>
      </c>
      <c r="B155" s="73" t="str">
        <f>IF('1 - Pilotstichprobe'!B155="","",'1 - Pilotstichprobe'!B155)</f>
        <v/>
      </c>
      <c r="C155" s="73" t="str">
        <f>IF('1 - Pilotstichprobe'!C155="","",'1 - Pilotstichprobe'!C155)</f>
        <v/>
      </c>
      <c r="D155" s="36" t="str">
        <f t="shared" si="6"/>
        <v/>
      </c>
      <c r="E155" s="37" t="str">
        <f t="shared" si="7"/>
        <v/>
      </c>
      <c r="F155" s="38" t="str">
        <f t="shared" si="8"/>
        <v/>
      </c>
    </row>
    <row r="156" spans="1:6" s="19" customFormat="1" x14ac:dyDescent="0.2">
      <c r="A156" s="34">
        <v>153</v>
      </c>
      <c r="B156" s="73" t="str">
        <f>IF('1 - Pilotstichprobe'!B156="","",'1 - Pilotstichprobe'!B156)</f>
        <v/>
      </c>
      <c r="C156" s="73" t="str">
        <f>IF('1 - Pilotstichprobe'!C156="","",'1 - Pilotstichprobe'!C156)</f>
        <v/>
      </c>
      <c r="D156" s="36" t="str">
        <f t="shared" si="6"/>
        <v/>
      </c>
      <c r="E156" s="37" t="str">
        <f t="shared" si="7"/>
        <v/>
      </c>
      <c r="F156" s="38" t="str">
        <f t="shared" si="8"/>
        <v/>
      </c>
    </row>
    <row r="157" spans="1:6" s="19" customFormat="1" x14ac:dyDescent="0.2">
      <c r="A157" s="34">
        <v>154</v>
      </c>
      <c r="B157" s="73" t="str">
        <f>IF('1 - Pilotstichprobe'!B157="","",'1 - Pilotstichprobe'!B157)</f>
        <v/>
      </c>
      <c r="C157" s="73" t="str">
        <f>IF('1 - Pilotstichprobe'!C157="","",'1 - Pilotstichprobe'!C157)</f>
        <v/>
      </c>
      <c r="D157" s="36" t="str">
        <f t="shared" si="6"/>
        <v/>
      </c>
      <c r="E157" s="37" t="str">
        <f t="shared" si="7"/>
        <v/>
      </c>
      <c r="F157" s="38" t="str">
        <f t="shared" si="8"/>
        <v/>
      </c>
    </row>
    <row r="158" spans="1:6" s="19" customFormat="1" x14ac:dyDescent="0.2">
      <c r="A158" s="34">
        <v>155</v>
      </c>
      <c r="B158" s="73" t="str">
        <f>IF('1 - Pilotstichprobe'!B158="","",'1 - Pilotstichprobe'!B158)</f>
        <v/>
      </c>
      <c r="C158" s="73" t="str">
        <f>IF('1 - Pilotstichprobe'!C158="","",'1 - Pilotstichprobe'!C158)</f>
        <v/>
      </c>
      <c r="D158" s="36" t="str">
        <f t="shared" si="6"/>
        <v/>
      </c>
      <c r="E158" s="37" t="str">
        <f t="shared" si="7"/>
        <v/>
      </c>
      <c r="F158" s="38" t="str">
        <f t="shared" si="8"/>
        <v/>
      </c>
    </row>
    <row r="159" spans="1:6" s="19" customFormat="1" x14ac:dyDescent="0.2">
      <c r="A159" s="34">
        <v>156</v>
      </c>
      <c r="B159" s="73" t="str">
        <f>IF('1 - Pilotstichprobe'!B159="","",'1 - Pilotstichprobe'!B159)</f>
        <v/>
      </c>
      <c r="C159" s="73" t="str">
        <f>IF('1 - Pilotstichprobe'!C159="","",'1 - Pilotstichprobe'!C159)</f>
        <v/>
      </c>
      <c r="D159" s="36" t="str">
        <f t="shared" si="6"/>
        <v/>
      </c>
      <c r="E159" s="37" t="str">
        <f t="shared" si="7"/>
        <v/>
      </c>
      <c r="F159" s="38" t="str">
        <f t="shared" si="8"/>
        <v/>
      </c>
    </row>
    <row r="160" spans="1:6" s="19" customFormat="1" x14ac:dyDescent="0.2">
      <c r="A160" s="34">
        <v>157</v>
      </c>
      <c r="B160" s="73" t="str">
        <f>IF('1 - Pilotstichprobe'!B160="","",'1 - Pilotstichprobe'!B160)</f>
        <v/>
      </c>
      <c r="C160" s="73" t="str">
        <f>IF('1 - Pilotstichprobe'!C160="","",'1 - Pilotstichprobe'!C160)</f>
        <v/>
      </c>
      <c r="D160" s="36" t="str">
        <f t="shared" si="6"/>
        <v/>
      </c>
      <c r="E160" s="37" t="str">
        <f t="shared" si="7"/>
        <v/>
      </c>
      <c r="F160" s="38" t="str">
        <f t="shared" si="8"/>
        <v/>
      </c>
    </row>
    <row r="161" spans="1:6" s="19" customFormat="1" x14ac:dyDescent="0.2">
      <c r="A161" s="34">
        <v>158</v>
      </c>
      <c r="B161" s="73" t="str">
        <f>IF('1 - Pilotstichprobe'!B161="","",'1 - Pilotstichprobe'!B161)</f>
        <v/>
      </c>
      <c r="C161" s="73" t="str">
        <f>IF('1 - Pilotstichprobe'!C161="","",'1 - Pilotstichprobe'!C161)</f>
        <v/>
      </c>
      <c r="D161" s="36" t="str">
        <f t="shared" si="6"/>
        <v/>
      </c>
      <c r="E161" s="37" t="str">
        <f t="shared" si="7"/>
        <v/>
      </c>
      <c r="F161" s="38" t="str">
        <f t="shared" si="8"/>
        <v/>
      </c>
    </row>
    <row r="162" spans="1:6" s="19" customFormat="1" x14ac:dyDescent="0.2">
      <c r="A162" s="34">
        <v>159</v>
      </c>
      <c r="B162" s="73" t="str">
        <f>IF('1 - Pilotstichprobe'!B162="","",'1 - Pilotstichprobe'!B162)</f>
        <v/>
      </c>
      <c r="C162" s="73" t="str">
        <f>IF('1 - Pilotstichprobe'!C162="","",'1 - Pilotstichprobe'!C162)</f>
        <v/>
      </c>
      <c r="D162" s="36" t="str">
        <f t="shared" si="6"/>
        <v/>
      </c>
      <c r="E162" s="37" t="str">
        <f t="shared" si="7"/>
        <v/>
      </c>
      <c r="F162" s="38" t="str">
        <f t="shared" si="8"/>
        <v/>
      </c>
    </row>
    <row r="163" spans="1:6" s="19" customFormat="1" x14ac:dyDescent="0.2">
      <c r="A163" s="34">
        <v>160</v>
      </c>
      <c r="B163" s="73" t="str">
        <f>IF('1 - Pilotstichprobe'!B163="","",'1 - Pilotstichprobe'!B163)</f>
        <v/>
      </c>
      <c r="C163" s="73" t="str">
        <f>IF('1 - Pilotstichprobe'!C163="","",'1 - Pilotstichprobe'!C163)</f>
        <v/>
      </c>
      <c r="D163" s="36" t="str">
        <f t="shared" si="6"/>
        <v/>
      </c>
      <c r="E163" s="37" t="str">
        <f t="shared" si="7"/>
        <v/>
      </c>
      <c r="F163" s="38" t="str">
        <f t="shared" si="8"/>
        <v/>
      </c>
    </row>
    <row r="164" spans="1:6" s="19" customFormat="1" x14ac:dyDescent="0.2">
      <c r="A164" s="34">
        <v>161</v>
      </c>
      <c r="B164" s="73" t="str">
        <f>IF('1 - Pilotstichprobe'!B164="","",'1 - Pilotstichprobe'!B164)</f>
        <v/>
      </c>
      <c r="C164" s="73" t="str">
        <f>IF('1 - Pilotstichprobe'!C164="","",'1 - Pilotstichprobe'!C164)</f>
        <v/>
      </c>
      <c r="D164" s="36" t="str">
        <f t="shared" si="6"/>
        <v/>
      </c>
      <c r="E164" s="37" t="str">
        <f t="shared" si="7"/>
        <v/>
      </c>
      <c r="F164" s="38" t="str">
        <f t="shared" si="8"/>
        <v/>
      </c>
    </row>
    <row r="165" spans="1:6" s="19" customFormat="1" x14ac:dyDescent="0.2">
      <c r="A165" s="34">
        <v>162</v>
      </c>
      <c r="B165" s="73" t="str">
        <f>IF('1 - Pilotstichprobe'!B165="","",'1 - Pilotstichprobe'!B165)</f>
        <v/>
      </c>
      <c r="C165" s="73" t="str">
        <f>IF('1 - Pilotstichprobe'!C165="","",'1 - Pilotstichprobe'!C165)</f>
        <v/>
      </c>
      <c r="D165" s="36" t="str">
        <f t="shared" si="6"/>
        <v/>
      </c>
      <c r="E165" s="37" t="str">
        <f t="shared" si="7"/>
        <v/>
      </c>
      <c r="F165" s="38" t="str">
        <f t="shared" si="8"/>
        <v/>
      </c>
    </row>
    <row r="166" spans="1:6" s="19" customFormat="1" x14ac:dyDescent="0.2">
      <c r="A166" s="34">
        <v>163</v>
      </c>
      <c r="B166" s="73" t="str">
        <f>IF('1 - Pilotstichprobe'!B166="","",'1 - Pilotstichprobe'!B166)</f>
        <v/>
      </c>
      <c r="C166" s="73" t="str">
        <f>IF('1 - Pilotstichprobe'!C166="","",'1 - Pilotstichprobe'!C166)</f>
        <v/>
      </c>
      <c r="D166" s="36" t="str">
        <f t="shared" si="6"/>
        <v/>
      </c>
      <c r="E166" s="37" t="str">
        <f t="shared" si="7"/>
        <v/>
      </c>
      <c r="F166" s="38" t="str">
        <f t="shared" si="8"/>
        <v/>
      </c>
    </row>
    <row r="167" spans="1:6" s="19" customFormat="1" x14ac:dyDescent="0.2">
      <c r="A167" s="34">
        <v>164</v>
      </c>
      <c r="B167" s="73" t="str">
        <f>IF('1 - Pilotstichprobe'!B167="","",'1 - Pilotstichprobe'!B167)</f>
        <v/>
      </c>
      <c r="C167" s="73" t="str">
        <f>IF('1 - Pilotstichprobe'!C167="","",'1 - Pilotstichprobe'!C167)</f>
        <v/>
      </c>
      <c r="D167" s="36" t="str">
        <f t="shared" si="6"/>
        <v/>
      </c>
      <c r="E167" s="37" t="str">
        <f t="shared" si="7"/>
        <v/>
      </c>
      <c r="F167" s="38" t="str">
        <f t="shared" si="8"/>
        <v/>
      </c>
    </row>
    <row r="168" spans="1:6" s="19" customFormat="1" x14ac:dyDescent="0.2">
      <c r="A168" s="34">
        <v>165</v>
      </c>
      <c r="B168" s="73" t="str">
        <f>IF('1 - Pilotstichprobe'!B168="","",'1 - Pilotstichprobe'!B168)</f>
        <v/>
      </c>
      <c r="C168" s="73" t="str">
        <f>IF('1 - Pilotstichprobe'!C168="","",'1 - Pilotstichprobe'!C168)</f>
        <v/>
      </c>
      <c r="D168" s="36" t="str">
        <f t="shared" si="6"/>
        <v/>
      </c>
      <c r="E168" s="37" t="str">
        <f t="shared" si="7"/>
        <v/>
      </c>
      <c r="F168" s="38" t="str">
        <f t="shared" si="8"/>
        <v/>
      </c>
    </row>
    <row r="169" spans="1:6" s="19" customFormat="1" x14ac:dyDescent="0.2">
      <c r="A169" s="34">
        <v>166</v>
      </c>
      <c r="B169" s="73" t="str">
        <f>IF('1 - Pilotstichprobe'!B169="","",'1 - Pilotstichprobe'!B169)</f>
        <v/>
      </c>
      <c r="C169" s="73" t="str">
        <f>IF('1 - Pilotstichprobe'!C169="","",'1 - Pilotstichprobe'!C169)</f>
        <v/>
      </c>
      <c r="D169" s="36" t="str">
        <f t="shared" si="6"/>
        <v/>
      </c>
      <c r="E169" s="37" t="str">
        <f t="shared" si="7"/>
        <v/>
      </c>
      <c r="F169" s="38" t="str">
        <f t="shared" si="8"/>
        <v/>
      </c>
    </row>
    <row r="170" spans="1:6" s="19" customFormat="1" x14ac:dyDescent="0.2">
      <c r="A170" s="34">
        <v>167</v>
      </c>
      <c r="B170" s="73" t="str">
        <f>IF('1 - Pilotstichprobe'!B170="","",'1 - Pilotstichprobe'!B170)</f>
        <v/>
      </c>
      <c r="C170" s="73" t="str">
        <f>IF('1 - Pilotstichprobe'!C170="","",'1 - Pilotstichprobe'!C170)</f>
        <v/>
      </c>
      <c r="D170" s="36" t="str">
        <f t="shared" si="6"/>
        <v/>
      </c>
      <c r="E170" s="37" t="str">
        <f t="shared" si="7"/>
        <v/>
      </c>
      <c r="F170" s="38" t="str">
        <f t="shared" si="8"/>
        <v/>
      </c>
    </row>
    <row r="171" spans="1:6" s="19" customFormat="1" x14ac:dyDescent="0.2">
      <c r="A171" s="34">
        <v>168</v>
      </c>
      <c r="B171" s="73" t="str">
        <f>IF('1 - Pilotstichprobe'!B171="","",'1 - Pilotstichprobe'!B171)</f>
        <v/>
      </c>
      <c r="C171" s="73" t="str">
        <f>IF('1 - Pilotstichprobe'!C171="","",'1 - Pilotstichprobe'!C171)</f>
        <v/>
      </c>
      <c r="D171" s="36" t="str">
        <f t="shared" si="6"/>
        <v/>
      </c>
      <c r="E171" s="37" t="str">
        <f t="shared" si="7"/>
        <v/>
      </c>
      <c r="F171" s="38" t="str">
        <f t="shared" si="8"/>
        <v/>
      </c>
    </row>
    <row r="172" spans="1:6" s="19" customFormat="1" x14ac:dyDescent="0.2">
      <c r="A172" s="34">
        <v>169</v>
      </c>
      <c r="B172" s="73" t="str">
        <f>IF('1 - Pilotstichprobe'!B172="","",'1 - Pilotstichprobe'!B172)</f>
        <v/>
      </c>
      <c r="C172" s="73" t="str">
        <f>IF('1 - Pilotstichprobe'!C172="","",'1 - Pilotstichprobe'!C172)</f>
        <v/>
      </c>
      <c r="D172" s="36" t="str">
        <f t="shared" si="6"/>
        <v/>
      </c>
      <c r="E172" s="37" t="str">
        <f t="shared" si="7"/>
        <v/>
      </c>
      <c r="F172" s="38" t="str">
        <f t="shared" si="8"/>
        <v/>
      </c>
    </row>
    <row r="173" spans="1:6" s="19" customFormat="1" x14ac:dyDescent="0.2">
      <c r="A173" s="34">
        <v>170</v>
      </c>
      <c r="B173" s="73" t="str">
        <f>IF('1 - Pilotstichprobe'!B173="","",'1 - Pilotstichprobe'!B173)</f>
        <v/>
      </c>
      <c r="C173" s="73" t="str">
        <f>IF('1 - Pilotstichprobe'!C173="","",'1 - Pilotstichprobe'!C173)</f>
        <v/>
      </c>
      <c r="D173" s="36" t="str">
        <f t="shared" si="6"/>
        <v/>
      </c>
      <c r="E173" s="37" t="str">
        <f t="shared" si="7"/>
        <v/>
      </c>
      <c r="F173" s="38" t="str">
        <f t="shared" si="8"/>
        <v/>
      </c>
    </row>
    <row r="174" spans="1:6" s="19" customFormat="1" x14ac:dyDescent="0.2">
      <c r="A174" s="34">
        <v>171</v>
      </c>
      <c r="B174" s="73" t="str">
        <f>IF('1 - Pilotstichprobe'!B174="","",'1 - Pilotstichprobe'!B174)</f>
        <v/>
      </c>
      <c r="C174" s="73" t="str">
        <f>IF('1 - Pilotstichprobe'!C174="","",'1 - Pilotstichprobe'!C174)</f>
        <v/>
      </c>
      <c r="D174" s="36" t="str">
        <f t="shared" si="6"/>
        <v/>
      </c>
      <c r="E174" s="37" t="str">
        <f t="shared" si="7"/>
        <v/>
      </c>
      <c r="F174" s="38" t="str">
        <f t="shared" si="8"/>
        <v/>
      </c>
    </row>
    <row r="175" spans="1:6" s="19" customFormat="1" x14ac:dyDescent="0.2">
      <c r="A175" s="34">
        <v>172</v>
      </c>
      <c r="B175" s="73" t="str">
        <f>IF('1 - Pilotstichprobe'!B175="","",'1 - Pilotstichprobe'!B175)</f>
        <v/>
      </c>
      <c r="C175" s="73" t="str">
        <f>IF('1 - Pilotstichprobe'!C175="","",'1 - Pilotstichprobe'!C175)</f>
        <v/>
      </c>
      <c r="D175" s="36" t="str">
        <f t="shared" si="6"/>
        <v/>
      </c>
      <c r="E175" s="37" t="str">
        <f t="shared" si="7"/>
        <v/>
      </c>
      <c r="F175" s="38" t="str">
        <f t="shared" si="8"/>
        <v/>
      </c>
    </row>
    <row r="176" spans="1:6" s="19" customFormat="1" x14ac:dyDescent="0.2">
      <c r="A176" s="34">
        <v>173</v>
      </c>
      <c r="B176" s="73" t="str">
        <f>IF('1 - Pilotstichprobe'!B176="","",'1 - Pilotstichprobe'!B176)</f>
        <v/>
      </c>
      <c r="C176" s="73" t="str">
        <f>IF('1 - Pilotstichprobe'!C176="","",'1 - Pilotstichprobe'!C176)</f>
        <v/>
      </c>
      <c r="D176" s="36" t="str">
        <f t="shared" si="6"/>
        <v/>
      </c>
      <c r="E176" s="37" t="str">
        <f t="shared" si="7"/>
        <v/>
      </c>
      <c r="F176" s="38" t="str">
        <f t="shared" si="8"/>
        <v/>
      </c>
    </row>
    <row r="177" spans="1:6" s="19" customFormat="1" x14ac:dyDescent="0.2">
      <c r="A177" s="34">
        <v>174</v>
      </c>
      <c r="B177" s="73" t="str">
        <f>IF('1 - Pilotstichprobe'!B177="","",'1 - Pilotstichprobe'!B177)</f>
        <v/>
      </c>
      <c r="C177" s="73" t="str">
        <f>IF('1 - Pilotstichprobe'!C177="","",'1 - Pilotstichprobe'!C177)</f>
        <v/>
      </c>
      <c r="D177" s="36" t="str">
        <f t="shared" si="6"/>
        <v/>
      </c>
      <c r="E177" s="37" t="str">
        <f t="shared" si="7"/>
        <v/>
      </c>
      <c r="F177" s="38" t="str">
        <f t="shared" si="8"/>
        <v/>
      </c>
    </row>
    <row r="178" spans="1:6" s="19" customFormat="1" x14ac:dyDescent="0.2">
      <c r="A178" s="34">
        <v>175</v>
      </c>
      <c r="B178" s="73" t="str">
        <f>IF('1 - Pilotstichprobe'!B178="","",'1 - Pilotstichprobe'!B178)</f>
        <v/>
      </c>
      <c r="C178" s="73" t="str">
        <f>IF('1 - Pilotstichprobe'!C178="","",'1 - Pilotstichprobe'!C178)</f>
        <v/>
      </c>
      <c r="D178" s="36" t="str">
        <f t="shared" si="6"/>
        <v/>
      </c>
      <c r="E178" s="37" t="str">
        <f t="shared" si="7"/>
        <v/>
      </c>
      <c r="F178" s="38" t="str">
        <f t="shared" si="8"/>
        <v/>
      </c>
    </row>
    <row r="179" spans="1:6" s="19" customFormat="1" x14ac:dyDescent="0.2">
      <c r="A179" s="34">
        <v>176</v>
      </c>
      <c r="B179" s="73" t="str">
        <f>IF('1 - Pilotstichprobe'!B179="","",'1 - Pilotstichprobe'!B179)</f>
        <v/>
      </c>
      <c r="C179" s="73" t="str">
        <f>IF('1 - Pilotstichprobe'!C179="","",'1 - Pilotstichprobe'!C179)</f>
        <v/>
      </c>
      <c r="D179" s="36" t="str">
        <f t="shared" si="6"/>
        <v/>
      </c>
      <c r="E179" s="37" t="str">
        <f t="shared" si="7"/>
        <v/>
      </c>
      <c r="F179" s="38" t="str">
        <f t="shared" si="8"/>
        <v/>
      </c>
    </row>
    <row r="180" spans="1:6" s="19" customFormat="1" x14ac:dyDescent="0.2">
      <c r="A180" s="34">
        <v>177</v>
      </c>
      <c r="B180" s="73" t="str">
        <f>IF('1 - Pilotstichprobe'!B180="","",'1 - Pilotstichprobe'!B180)</f>
        <v/>
      </c>
      <c r="C180" s="73" t="str">
        <f>IF('1 - Pilotstichprobe'!C180="","",'1 - Pilotstichprobe'!C180)</f>
        <v/>
      </c>
      <c r="D180" s="36" t="str">
        <f t="shared" si="6"/>
        <v/>
      </c>
      <c r="E180" s="37" t="str">
        <f t="shared" si="7"/>
        <v/>
      </c>
      <c r="F180" s="38" t="str">
        <f t="shared" si="8"/>
        <v/>
      </c>
    </row>
    <row r="181" spans="1:6" s="19" customFormat="1" x14ac:dyDescent="0.2">
      <c r="A181" s="34">
        <v>178</v>
      </c>
      <c r="B181" s="73" t="str">
        <f>IF('1 - Pilotstichprobe'!B181="","",'1 - Pilotstichprobe'!B181)</f>
        <v/>
      </c>
      <c r="C181" s="73" t="str">
        <f>IF('1 - Pilotstichprobe'!C181="","",'1 - Pilotstichprobe'!C181)</f>
        <v/>
      </c>
      <c r="D181" s="36" t="str">
        <f t="shared" si="6"/>
        <v/>
      </c>
      <c r="E181" s="37" t="str">
        <f t="shared" si="7"/>
        <v/>
      </c>
      <c r="F181" s="38" t="str">
        <f t="shared" si="8"/>
        <v/>
      </c>
    </row>
    <row r="182" spans="1:6" s="19" customFormat="1" x14ac:dyDescent="0.2">
      <c r="A182" s="34">
        <v>179</v>
      </c>
      <c r="B182" s="73" t="str">
        <f>IF('1 - Pilotstichprobe'!B182="","",'1 - Pilotstichprobe'!B182)</f>
        <v/>
      </c>
      <c r="C182" s="73" t="str">
        <f>IF('1 - Pilotstichprobe'!C182="","",'1 - Pilotstichprobe'!C182)</f>
        <v/>
      </c>
      <c r="D182" s="36" t="str">
        <f t="shared" si="6"/>
        <v/>
      </c>
      <c r="E182" s="37" t="str">
        <f t="shared" si="7"/>
        <v/>
      </c>
      <c r="F182" s="38" t="str">
        <f t="shared" si="8"/>
        <v/>
      </c>
    </row>
    <row r="183" spans="1:6" s="19" customFormat="1" x14ac:dyDescent="0.2">
      <c r="A183" s="34">
        <v>180</v>
      </c>
      <c r="B183" s="73" t="str">
        <f>IF('1 - Pilotstichprobe'!B183="","",'1 - Pilotstichprobe'!B183)</f>
        <v/>
      </c>
      <c r="C183" s="73" t="str">
        <f>IF('1 - Pilotstichprobe'!C183="","",'1 - Pilotstichprobe'!C183)</f>
        <v/>
      </c>
      <c r="D183" s="36" t="str">
        <f t="shared" si="6"/>
        <v/>
      </c>
      <c r="E183" s="37" t="str">
        <f t="shared" si="7"/>
        <v/>
      </c>
      <c r="F183" s="38" t="str">
        <f t="shared" si="8"/>
        <v/>
      </c>
    </row>
    <row r="184" spans="1:6" s="19" customFormat="1" x14ac:dyDescent="0.2">
      <c r="A184" s="34">
        <v>181</v>
      </c>
      <c r="B184" s="73" t="str">
        <f>IF('1 - Pilotstichprobe'!B184="","",'1 - Pilotstichprobe'!B184)</f>
        <v/>
      </c>
      <c r="C184" s="73" t="str">
        <f>IF('1 - Pilotstichprobe'!C184="","",'1 - Pilotstichprobe'!C184)</f>
        <v/>
      </c>
      <c r="D184" s="36" t="str">
        <f t="shared" si="6"/>
        <v/>
      </c>
      <c r="E184" s="37" t="str">
        <f t="shared" si="7"/>
        <v/>
      </c>
      <c r="F184" s="38" t="str">
        <f t="shared" si="8"/>
        <v/>
      </c>
    </row>
    <row r="185" spans="1:6" s="19" customFormat="1" x14ac:dyDescent="0.2">
      <c r="A185" s="34">
        <v>182</v>
      </c>
      <c r="B185" s="73" t="str">
        <f>IF('1 - Pilotstichprobe'!B185="","",'1 - Pilotstichprobe'!B185)</f>
        <v/>
      </c>
      <c r="C185" s="73" t="str">
        <f>IF('1 - Pilotstichprobe'!C185="","",'1 - Pilotstichprobe'!C185)</f>
        <v/>
      </c>
      <c r="D185" s="36" t="str">
        <f t="shared" si="6"/>
        <v/>
      </c>
      <c r="E185" s="37" t="str">
        <f t="shared" si="7"/>
        <v/>
      </c>
      <c r="F185" s="38" t="str">
        <f t="shared" si="8"/>
        <v/>
      </c>
    </row>
    <row r="186" spans="1:6" s="19" customFormat="1" x14ac:dyDescent="0.2">
      <c r="A186" s="34">
        <v>183</v>
      </c>
      <c r="B186" s="73" t="str">
        <f>IF('1 - Pilotstichprobe'!B186="","",'1 - Pilotstichprobe'!B186)</f>
        <v/>
      </c>
      <c r="C186" s="73" t="str">
        <f>IF('1 - Pilotstichprobe'!C186="","",'1 - Pilotstichprobe'!C186)</f>
        <v/>
      </c>
      <c r="D186" s="36" t="str">
        <f t="shared" si="6"/>
        <v/>
      </c>
      <c r="E186" s="37" t="str">
        <f t="shared" si="7"/>
        <v/>
      </c>
      <c r="F186" s="38" t="str">
        <f t="shared" si="8"/>
        <v/>
      </c>
    </row>
    <row r="187" spans="1:6" s="19" customFormat="1" x14ac:dyDescent="0.2">
      <c r="A187" s="34">
        <v>184</v>
      </c>
      <c r="B187" s="73" t="str">
        <f>IF('1 - Pilotstichprobe'!B187="","",'1 - Pilotstichprobe'!B187)</f>
        <v/>
      </c>
      <c r="C187" s="73" t="str">
        <f>IF('1 - Pilotstichprobe'!C187="","",'1 - Pilotstichprobe'!C187)</f>
        <v/>
      </c>
      <c r="D187" s="36" t="str">
        <f t="shared" si="6"/>
        <v/>
      </c>
      <c r="E187" s="37" t="str">
        <f t="shared" si="7"/>
        <v/>
      </c>
      <c r="F187" s="38" t="str">
        <f t="shared" si="8"/>
        <v/>
      </c>
    </row>
    <row r="188" spans="1:6" s="19" customFormat="1" x14ac:dyDescent="0.2">
      <c r="A188" s="34">
        <v>185</v>
      </c>
      <c r="B188" s="73" t="str">
        <f>IF('1 - Pilotstichprobe'!B188="","",'1 - Pilotstichprobe'!B188)</f>
        <v/>
      </c>
      <c r="C188" s="73" t="str">
        <f>IF('1 - Pilotstichprobe'!C188="","",'1 - Pilotstichprobe'!C188)</f>
        <v/>
      </c>
      <c r="D188" s="36" t="str">
        <f t="shared" si="6"/>
        <v/>
      </c>
      <c r="E188" s="37" t="str">
        <f t="shared" si="7"/>
        <v/>
      </c>
      <c r="F188" s="38" t="str">
        <f t="shared" si="8"/>
        <v/>
      </c>
    </row>
    <row r="189" spans="1:6" s="19" customFormat="1" x14ac:dyDescent="0.2">
      <c r="A189" s="34">
        <v>186</v>
      </c>
      <c r="B189" s="73" t="str">
        <f>IF('1 - Pilotstichprobe'!B189="","",'1 - Pilotstichprobe'!B189)</f>
        <v/>
      </c>
      <c r="C189" s="73" t="str">
        <f>IF('1 - Pilotstichprobe'!C189="","",'1 - Pilotstichprobe'!C189)</f>
        <v/>
      </c>
      <c r="D189" s="36" t="str">
        <f t="shared" si="6"/>
        <v/>
      </c>
      <c r="E189" s="37" t="str">
        <f t="shared" si="7"/>
        <v/>
      </c>
      <c r="F189" s="38" t="str">
        <f t="shared" si="8"/>
        <v/>
      </c>
    </row>
    <row r="190" spans="1:6" s="19" customFormat="1" x14ac:dyDescent="0.2">
      <c r="A190" s="34">
        <v>187</v>
      </c>
      <c r="B190" s="73" t="str">
        <f>IF('1 - Pilotstichprobe'!B190="","",'1 - Pilotstichprobe'!B190)</f>
        <v/>
      </c>
      <c r="C190" s="73" t="str">
        <f>IF('1 - Pilotstichprobe'!C190="","",'1 - Pilotstichprobe'!C190)</f>
        <v/>
      </c>
      <c r="D190" s="36" t="str">
        <f t="shared" si="6"/>
        <v/>
      </c>
      <c r="E190" s="37" t="str">
        <f t="shared" si="7"/>
        <v/>
      </c>
      <c r="F190" s="38" t="str">
        <f t="shared" si="8"/>
        <v/>
      </c>
    </row>
    <row r="191" spans="1:6" s="19" customFormat="1" x14ac:dyDescent="0.2">
      <c r="A191" s="34">
        <v>188</v>
      </c>
      <c r="B191" s="73" t="str">
        <f>IF('1 - Pilotstichprobe'!B191="","",'1 - Pilotstichprobe'!B191)</f>
        <v/>
      </c>
      <c r="C191" s="73" t="str">
        <f>IF('1 - Pilotstichprobe'!C191="","",'1 - Pilotstichprobe'!C191)</f>
        <v/>
      </c>
      <c r="D191" s="36" t="str">
        <f t="shared" si="6"/>
        <v/>
      </c>
      <c r="E191" s="37" t="str">
        <f t="shared" si="7"/>
        <v/>
      </c>
      <c r="F191" s="38" t="str">
        <f t="shared" si="8"/>
        <v/>
      </c>
    </row>
    <row r="192" spans="1:6" s="19" customFormat="1" x14ac:dyDescent="0.2">
      <c r="A192" s="34">
        <v>189</v>
      </c>
      <c r="B192" s="73" t="str">
        <f>IF('1 - Pilotstichprobe'!B192="","",'1 - Pilotstichprobe'!B192)</f>
        <v/>
      </c>
      <c r="C192" s="73" t="str">
        <f>IF('1 - Pilotstichprobe'!C192="","",'1 - Pilotstichprobe'!C192)</f>
        <v/>
      </c>
      <c r="D192" s="36" t="str">
        <f t="shared" si="6"/>
        <v/>
      </c>
      <c r="E192" s="37" t="str">
        <f t="shared" si="7"/>
        <v/>
      </c>
      <c r="F192" s="38" t="str">
        <f t="shared" si="8"/>
        <v/>
      </c>
    </row>
    <row r="193" spans="1:6" s="19" customFormat="1" x14ac:dyDescent="0.2">
      <c r="A193" s="34">
        <v>190</v>
      </c>
      <c r="B193" s="73" t="str">
        <f>IF('1 - Pilotstichprobe'!B193="","",'1 - Pilotstichprobe'!B193)</f>
        <v/>
      </c>
      <c r="C193" s="73" t="str">
        <f>IF('1 - Pilotstichprobe'!C193="","",'1 - Pilotstichprobe'!C193)</f>
        <v/>
      </c>
      <c r="D193" s="36" t="str">
        <f t="shared" si="6"/>
        <v/>
      </c>
      <c r="E193" s="37" t="str">
        <f t="shared" si="7"/>
        <v/>
      </c>
      <c r="F193" s="38" t="str">
        <f t="shared" si="8"/>
        <v/>
      </c>
    </row>
    <row r="194" spans="1:6" s="19" customFormat="1" x14ac:dyDescent="0.2">
      <c r="A194" s="34">
        <v>191</v>
      </c>
      <c r="B194" s="73" t="str">
        <f>IF('1 - Pilotstichprobe'!B194="","",'1 - Pilotstichprobe'!B194)</f>
        <v/>
      </c>
      <c r="C194" s="73" t="str">
        <f>IF('1 - Pilotstichprobe'!C194="","",'1 - Pilotstichprobe'!C194)</f>
        <v/>
      </c>
      <c r="D194" s="36" t="str">
        <f t="shared" si="6"/>
        <v/>
      </c>
      <c r="E194" s="37" t="str">
        <f t="shared" si="7"/>
        <v/>
      </c>
      <c r="F194" s="38" t="str">
        <f t="shared" si="8"/>
        <v/>
      </c>
    </row>
    <row r="195" spans="1:6" s="19" customFormat="1" x14ac:dyDescent="0.2">
      <c r="A195" s="34">
        <v>192</v>
      </c>
      <c r="B195" s="73" t="str">
        <f>IF('1 - Pilotstichprobe'!B195="","",'1 - Pilotstichprobe'!B195)</f>
        <v/>
      </c>
      <c r="C195" s="73" t="str">
        <f>IF('1 - Pilotstichprobe'!C195="","",'1 - Pilotstichprobe'!C195)</f>
        <v/>
      </c>
      <c r="D195" s="36" t="str">
        <f t="shared" si="6"/>
        <v/>
      </c>
      <c r="E195" s="37" t="str">
        <f t="shared" si="7"/>
        <v/>
      </c>
      <c r="F195" s="38" t="str">
        <f t="shared" si="8"/>
        <v/>
      </c>
    </row>
    <row r="196" spans="1:6" s="19" customFormat="1" x14ac:dyDescent="0.2">
      <c r="A196" s="34">
        <v>193</v>
      </c>
      <c r="B196" s="73" t="str">
        <f>IF('1 - Pilotstichprobe'!B196="","",'1 - Pilotstichprobe'!B196)</f>
        <v/>
      </c>
      <c r="C196" s="73" t="str">
        <f>IF('1 - Pilotstichprobe'!C196="","",'1 - Pilotstichprobe'!C196)</f>
        <v/>
      </c>
      <c r="D196" s="36" t="str">
        <f t="shared" si="6"/>
        <v/>
      </c>
      <c r="E196" s="37" t="str">
        <f t="shared" si="7"/>
        <v/>
      </c>
      <c r="F196" s="38" t="str">
        <f t="shared" si="8"/>
        <v/>
      </c>
    </row>
    <row r="197" spans="1:6" s="19" customFormat="1" x14ac:dyDescent="0.2">
      <c r="A197" s="34">
        <v>194</v>
      </c>
      <c r="B197" s="73" t="str">
        <f>IF('1 - Pilotstichprobe'!B197="","",'1 - Pilotstichprobe'!B197)</f>
        <v/>
      </c>
      <c r="C197" s="73" t="str">
        <f>IF('1 - Pilotstichprobe'!C197="","",'1 - Pilotstichprobe'!C197)</f>
        <v/>
      </c>
      <c r="D197" s="36" t="str">
        <f t="shared" ref="D197:D260" si="9">+IF(C197="","",B197-C197)</f>
        <v/>
      </c>
      <c r="E197" s="37" t="str">
        <f t="shared" ref="E197:E260" si="10">+IF(C197="","",SUM($D$4:$D$303)/COUNT($D$4:$D$303))</f>
        <v/>
      </c>
      <c r="F197" s="38" t="str">
        <f t="shared" ref="F197:F260" si="11">+IF(C197="","",(D197-E197)^2)</f>
        <v/>
      </c>
    </row>
    <row r="198" spans="1:6" s="19" customFormat="1" x14ac:dyDescent="0.2">
      <c r="A198" s="34">
        <v>195</v>
      </c>
      <c r="B198" s="73" t="str">
        <f>IF('1 - Pilotstichprobe'!B198="","",'1 - Pilotstichprobe'!B198)</f>
        <v/>
      </c>
      <c r="C198" s="73" t="str">
        <f>IF('1 - Pilotstichprobe'!C198="","",'1 - Pilotstichprobe'!C198)</f>
        <v/>
      </c>
      <c r="D198" s="36" t="str">
        <f t="shared" si="9"/>
        <v/>
      </c>
      <c r="E198" s="37" t="str">
        <f t="shared" si="10"/>
        <v/>
      </c>
      <c r="F198" s="38" t="str">
        <f t="shared" si="11"/>
        <v/>
      </c>
    </row>
    <row r="199" spans="1:6" s="19" customFormat="1" x14ac:dyDescent="0.2">
      <c r="A199" s="34">
        <v>196</v>
      </c>
      <c r="B199" s="73" t="str">
        <f>IF('1 - Pilotstichprobe'!B199="","",'1 - Pilotstichprobe'!B199)</f>
        <v/>
      </c>
      <c r="C199" s="73" t="str">
        <f>IF('1 - Pilotstichprobe'!C199="","",'1 - Pilotstichprobe'!C199)</f>
        <v/>
      </c>
      <c r="D199" s="36" t="str">
        <f t="shared" si="9"/>
        <v/>
      </c>
      <c r="E199" s="37" t="str">
        <f t="shared" si="10"/>
        <v/>
      </c>
      <c r="F199" s="38" t="str">
        <f t="shared" si="11"/>
        <v/>
      </c>
    </row>
    <row r="200" spans="1:6" s="19" customFormat="1" x14ac:dyDescent="0.2">
      <c r="A200" s="34">
        <v>197</v>
      </c>
      <c r="B200" s="73" t="str">
        <f>IF('1 - Pilotstichprobe'!B200="","",'1 - Pilotstichprobe'!B200)</f>
        <v/>
      </c>
      <c r="C200" s="73" t="str">
        <f>IF('1 - Pilotstichprobe'!C200="","",'1 - Pilotstichprobe'!C200)</f>
        <v/>
      </c>
      <c r="D200" s="36" t="str">
        <f t="shared" si="9"/>
        <v/>
      </c>
      <c r="E200" s="37" t="str">
        <f t="shared" si="10"/>
        <v/>
      </c>
      <c r="F200" s="38" t="str">
        <f t="shared" si="11"/>
        <v/>
      </c>
    </row>
    <row r="201" spans="1:6" s="19" customFormat="1" x14ac:dyDescent="0.2">
      <c r="A201" s="34">
        <v>198</v>
      </c>
      <c r="B201" s="73" t="str">
        <f>IF('1 - Pilotstichprobe'!B201="","",'1 - Pilotstichprobe'!B201)</f>
        <v/>
      </c>
      <c r="C201" s="73" t="str">
        <f>IF('1 - Pilotstichprobe'!C201="","",'1 - Pilotstichprobe'!C201)</f>
        <v/>
      </c>
      <c r="D201" s="36" t="str">
        <f t="shared" si="9"/>
        <v/>
      </c>
      <c r="E201" s="37" t="str">
        <f t="shared" si="10"/>
        <v/>
      </c>
      <c r="F201" s="38" t="str">
        <f t="shared" si="11"/>
        <v/>
      </c>
    </row>
    <row r="202" spans="1:6" s="19" customFormat="1" x14ac:dyDescent="0.2">
      <c r="A202" s="34">
        <v>199</v>
      </c>
      <c r="B202" s="73" t="str">
        <f>IF('1 - Pilotstichprobe'!B202="","",'1 - Pilotstichprobe'!B202)</f>
        <v/>
      </c>
      <c r="C202" s="73" t="str">
        <f>IF('1 - Pilotstichprobe'!C202="","",'1 - Pilotstichprobe'!C202)</f>
        <v/>
      </c>
      <c r="D202" s="36" t="str">
        <f t="shared" si="9"/>
        <v/>
      </c>
      <c r="E202" s="37" t="str">
        <f t="shared" si="10"/>
        <v/>
      </c>
      <c r="F202" s="38" t="str">
        <f t="shared" si="11"/>
        <v/>
      </c>
    </row>
    <row r="203" spans="1:6" s="19" customFormat="1" x14ac:dyDescent="0.2">
      <c r="A203" s="34">
        <v>200</v>
      </c>
      <c r="B203" s="73" t="str">
        <f>IF('1 - Pilotstichprobe'!B203="","",'1 - Pilotstichprobe'!B203)</f>
        <v/>
      </c>
      <c r="C203" s="73" t="str">
        <f>IF('1 - Pilotstichprobe'!C203="","",'1 - Pilotstichprobe'!C203)</f>
        <v/>
      </c>
      <c r="D203" s="36" t="str">
        <f t="shared" si="9"/>
        <v/>
      </c>
      <c r="E203" s="37" t="str">
        <f t="shared" si="10"/>
        <v/>
      </c>
      <c r="F203" s="38" t="str">
        <f t="shared" si="11"/>
        <v/>
      </c>
    </row>
    <row r="204" spans="1:6" s="19" customFormat="1" x14ac:dyDescent="0.2">
      <c r="A204" s="34">
        <v>201</v>
      </c>
      <c r="B204" s="73" t="str">
        <f>IF('1 - Pilotstichprobe'!B204="","",'1 - Pilotstichprobe'!B204)</f>
        <v/>
      </c>
      <c r="C204" s="73" t="str">
        <f>IF('1 - Pilotstichprobe'!C204="","",'1 - Pilotstichprobe'!C204)</f>
        <v/>
      </c>
      <c r="D204" s="36" t="str">
        <f t="shared" si="9"/>
        <v/>
      </c>
      <c r="E204" s="37" t="str">
        <f t="shared" si="10"/>
        <v/>
      </c>
      <c r="F204" s="38" t="str">
        <f t="shared" si="11"/>
        <v/>
      </c>
    </row>
    <row r="205" spans="1:6" s="19" customFormat="1" x14ac:dyDescent="0.2">
      <c r="A205" s="34">
        <v>202</v>
      </c>
      <c r="B205" s="73" t="str">
        <f>IF('1 - Pilotstichprobe'!B205="","",'1 - Pilotstichprobe'!B205)</f>
        <v/>
      </c>
      <c r="C205" s="73" t="str">
        <f>IF('1 - Pilotstichprobe'!C205="","",'1 - Pilotstichprobe'!C205)</f>
        <v/>
      </c>
      <c r="D205" s="36" t="str">
        <f t="shared" si="9"/>
        <v/>
      </c>
      <c r="E205" s="37" t="str">
        <f t="shared" si="10"/>
        <v/>
      </c>
      <c r="F205" s="38" t="str">
        <f t="shared" si="11"/>
        <v/>
      </c>
    </row>
    <row r="206" spans="1:6" s="19" customFormat="1" x14ac:dyDescent="0.2">
      <c r="A206" s="34">
        <v>203</v>
      </c>
      <c r="B206" s="73" t="str">
        <f>IF('1 - Pilotstichprobe'!B206="","",'1 - Pilotstichprobe'!B206)</f>
        <v/>
      </c>
      <c r="C206" s="73" t="str">
        <f>IF('1 - Pilotstichprobe'!C206="","",'1 - Pilotstichprobe'!C206)</f>
        <v/>
      </c>
      <c r="D206" s="36" t="str">
        <f t="shared" si="9"/>
        <v/>
      </c>
      <c r="E206" s="37" t="str">
        <f t="shared" si="10"/>
        <v/>
      </c>
      <c r="F206" s="38" t="str">
        <f t="shared" si="11"/>
        <v/>
      </c>
    </row>
    <row r="207" spans="1:6" s="19" customFormat="1" x14ac:dyDescent="0.2">
      <c r="A207" s="34">
        <v>204</v>
      </c>
      <c r="B207" s="73" t="str">
        <f>IF('1 - Pilotstichprobe'!B207="","",'1 - Pilotstichprobe'!B207)</f>
        <v/>
      </c>
      <c r="C207" s="73" t="str">
        <f>IF('1 - Pilotstichprobe'!C207="","",'1 - Pilotstichprobe'!C207)</f>
        <v/>
      </c>
      <c r="D207" s="36" t="str">
        <f t="shared" si="9"/>
        <v/>
      </c>
      <c r="E207" s="37" t="str">
        <f t="shared" si="10"/>
        <v/>
      </c>
      <c r="F207" s="38" t="str">
        <f t="shared" si="11"/>
        <v/>
      </c>
    </row>
    <row r="208" spans="1:6" s="19" customFormat="1" x14ac:dyDescent="0.2">
      <c r="A208" s="34">
        <v>205</v>
      </c>
      <c r="B208" s="73" t="str">
        <f>IF('1 - Pilotstichprobe'!B208="","",'1 - Pilotstichprobe'!B208)</f>
        <v/>
      </c>
      <c r="C208" s="73" t="str">
        <f>IF('1 - Pilotstichprobe'!C208="","",'1 - Pilotstichprobe'!C208)</f>
        <v/>
      </c>
      <c r="D208" s="36" t="str">
        <f t="shared" si="9"/>
        <v/>
      </c>
      <c r="E208" s="37" t="str">
        <f t="shared" si="10"/>
        <v/>
      </c>
      <c r="F208" s="38" t="str">
        <f t="shared" si="11"/>
        <v/>
      </c>
    </row>
    <row r="209" spans="1:6" s="19" customFormat="1" x14ac:dyDescent="0.2">
      <c r="A209" s="34">
        <v>206</v>
      </c>
      <c r="B209" s="73" t="str">
        <f>IF('1 - Pilotstichprobe'!B209="","",'1 - Pilotstichprobe'!B209)</f>
        <v/>
      </c>
      <c r="C209" s="73" t="str">
        <f>IF('1 - Pilotstichprobe'!C209="","",'1 - Pilotstichprobe'!C209)</f>
        <v/>
      </c>
      <c r="D209" s="36" t="str">
        <f t="shared" si="9"/>
        <v/>
      </c>
      <c r="E209" s="37" t="str">
        <f t="shared" si="10"/>
        <v/>
      </c>
      <c r="F209" s="38" t="str">
        <f t="shared" si="11"/>
        <v/>
      </c>
    </row>
    <row r="210" spans="1:6" s="19" customFormat="1" x14ac:dyDescent="0.2">
      <c r="A210" s="34">
        <v>207</v>
      </c>
      <c r="B210" s="73" t="str">
        <f>IF('1 - Pilotstichprobe'!B210="","",'1 - Pilotstichprobe'!B210)</f>
        <v/>
      </c>
      <c r="C210" s="73" t="str">
        <f>IF('1 - Pilotstichprobe'!C210="","",'1 - Pilotstichprobe'!C210)</f>
        <v/>
      </c>
      <c r="D210" s="36" t="str">
        <f t="shared" si="9"/>
        <v/>
      </c>
      <c r="E210" s="37" t="str">
        <f t="shared" si="10"/>
        <v/>
      </c>
      <c r="F210" s="38" t="str">
        <f t="shared" si="11"/>
        <v/>
      </c>
    </row>
    <row r="211" spans="1:6" s="19" customFormat="1" x14ac:dyDescent="0.2">
      <c r="A211" s="34">
        <v>208</v>
      </c>
      <c r="B211" s="73" t="str">
        <f>IF('1 - Pilotstichprobe'!B211="","",'1 - Pilotstichprobe'!B211)</f>
        <v/>
      </c>
      <c r="C211" s="73" t="str">
        <f>IF('1 - Pilotstichprobe'!C211="","",'1 - Pilotstichprobe'!C211)</f>
        <v/>
      </c>
      <c r="D211" s="36" t="str">
        <f t="shared" si="9"/>
        <v/>
      </c>
      <c r="E211" s="37" t="str">
        <f t="shared" si="10"/>
        <v/>
      </c>
      <c r="F211" s="38" t="str">
        <f t="shared" si="11"/>
        <v/>
      </c>
    </row>
    <row r="212" spans="1:6" s="19" customFormat="1" x14ac:dyDescent="0.2">
      <c r="A212" s="34">
        <v>209</v>
      </c>
      <c r="B212" s="73" t="str">
        <f>IF('1 - Pilotstichprobe'!B212="","",'1 - Pilotstichprobe'!B212)</f>
        <v/>
      </c>
      <c r="C212" s="73" t="str">
        <f>IF('1 - Pilotstichprobe'!C212="","",'1 - Pilotstichprobe'!C212)</f>
        <v/>
      </c>
      <c r="D212" s="36" t="str">
        <f t="shared" si="9"/>
        <v/>
      </c>
      <c r="E212" s="37" t="str">
        <f t="shared" si="10"/>
        <v/>
      </c>
      <c r="F212" s="38" t="str">
        <f t="shared" si="11"/>
        <v/>
      </c>
    </row>
    <row r="213" spans="1:6" s="19" customFormat="1" x14ac:dyDescent="0.2">
      <c r="A213" s="34">
        <v>210</v>
      </c>
      <c r="B213" s="73" t="str">
        <f>IF('1 - Pilotstichprobe'!B213="","",'1 - Pilotstichprobe'!B213)</f>
        <v/>
      </c>
      <c r="C213" s="73" t="str">
        <f>IF('1 - Pilotstichprobe'!C213="","",'1 - Pilotstichprobe'!C213)</f>
        <v/>
      </c>
      <c r="D213" s="36" t="str">
        <f t="shared" si="9"/>
        <v/>
      </c>
      <c r="E213" s="37" t="str">
        <f t="shared" si="10"/>
        <v/>
      </c>
      <c r="F213" s="38" t="str">
        <f t="shared" si="11"/>
        <v/>
      </c>
    </row>
    <row r="214" spans="1:6" s="19" customFormat="1" x14ac:dyDescent="0.2">
      <c r="A214" s="34">
        <v>211</v>
      </c>
      <c r="B214" s="73" t="str">
        <f>IF('1 - Pilotstichprobe'!B214="","",'1 - Pilotstichprobe'!B214)</f>
        <v/>
      </c>
      <c r="C214" s="73" t="str">
        <f>IF('1 - Pilotstichprobe'!C214="","",'1 - Pilotstichprobe'!C214)</f>
        <v/>
      </c>
      <c r="D214" s="36" t="str">
        <f t="shared" si="9"/>
        <v/>
      </c>
      <c r="E214" s="37" t="str">
        <f t="shared" si="10"/>
        <v/>
      </c>
      <c r="F214" s="38" t="str">
        <f t="shared" si="11"/>
        <v/>
      </c>
    </row>
    <row r="215" spans="1:6" s="19" customFormat="1" x14ac:dyDescent="0.2">
      <c r="A215" s="34">
        <v>212</v>
      </c>
      <c r="B215" s="73" t="str">
        <f>IF('1 - Pilotstichprobe'!B215="","",'1 - Pilotstichprobe'!B215)</f>
        <v/>
      </c>
      <c r="C215" s="73" t="str">
        <f>IF('1 - Pilotstichprobe'!C215="","",'1 - Pilotstichprobe'!C215)</f>
        <v/>
      </c>
      <c r="D215" s="36" t="str">
        <f t="shared" si="9"/>
        <v/>
      </c>
      <c r="E215" s="37" t="str">
        <f t="shared" si="10"/>
        <v/>
      </c>
      <c r="F215" s="38" t="str">
        <f t="shared" si="11"/>
        <v/>
      </c>
    </row>
    <row r="216" spans="1:6" s="19" customFormat="1" x14ac:dyDescent="0.2">
      <c r="A216" s="34">
        <v>213</v>
      </c>
      <c r="B216" s="73" t="str">
        <f>IF('1 - Pilotstichprobe'!B216="","",'1 - Pilotstichprobe'!B216)</f>
        <v/>
      </c>
      <c r="C216" s="73" t="str">
        <f>IF('1 - Pilotstichprobe'!C216="","",'1 - Pilotstichprobe'!C216)</f>
        <v/>
      </c>
      <c r="D216" s="36" t="str">
        <f t="shared" si="9"/>
        <v/>
      </c>
      <c r="E216" s="37" t="str">
        <f t="shared" si="10"/>
        <v/>
      </c>
      <c r="F216" s="38" t="str">
        <f t="shared" si="11"/>
        <v/>
      </c>
    </row>
    <row r="217" spans="1:6" s="19" customFormat="1" x14ac:dyDescent="0.2">
      <c r="A217" s="34">
        <v>214</v>
      </c>
      <c r="B217" s="73" t="str">
        <f>IF('1 - Pilotstichprobe'!B217="","",'1 - Pilotstichprobe'!B217)</f>
        <v/>
      </c>
      <c r="C217" s="73" t="str">
        <f>IF('1 - Pilotstichprobe'!C217="","",'1 - Pilotstichprobe'!C217)</f>
        <v/>
      </c>
      <c r="D217" s="36" t="str">
        <f t="shared" si="9"/>
        <v/>
      </c>
      <c r="E217" s="37" t="str">
        <f t="shared" si="10"/>
        <v/>
      </c>
      <c r="F217" s="38" t="str">
        <f t="shared" si="11"/>
        <v/>
      </c>
    </row>
    <row r="218" spans="1:6" s="19" customFormat="1" x14ac:dyDescent="0.2">
      <c r="A218" s="34">
        <v>215</v>
      </c>
      <c r="B218" s="73" t="str">
        <f>IF('1 - Pilotstichprobe'!B218="","",'1 - Pilotstichprobe'!B218)</f>
        <v/>
      </c>
      <c r="C218" s="73" t="str">
        <f>IF('1 - Pilotstichprobe'!C218="","",'1 - Pilotstichprobe'!C218)</f>
        <v/>
      </c>
      <c r="D218" s="36" t="str">
        <f t="shared" si="9"/>
        <v/>
      </c>
      <c r="E218" s="37" t="str">
        <f t="shared" si="10"/>
        <v/>
      </c>
      <c r="F218" s="38" t="str">
        <f t="shared" si="11"/>
        <v/>
      </c>
    </row>
    <row r="219" spans="1:6" s="19" customFormat="1" x14ac:dyDescent="0.2">
      <c r="A219" s="34">
        <v>216</v>
      </c>
      <c r="B219" s="73" t="str">
        <f>IF('1 - Pilotstichprobe'!B219="","",'1 - Pilotstichprobe'!B219)</f>
        <v/>
      </c>
      <c r="C219" s="73" t="str">
        <f>IF('1 - Pilotstichprobe'!C219="","",'1 - Pilotstichprobe'!C219)</f>
        <v/>
      </c>
      <c r="D219" s="36" t="str">
        <f t="shared" si="9"/>
        <v/>
      </c>
      <c r="E219" s="37" t="str">
        <f t="shared" si="10"/>
        <v/>
      </c>
      <c r="F219" s="38" t="str">
        <f t="shared" si="11"/>
        <v/>
      </c>
    </row>
    <row r="220" spans="1:6" s="19" customFormat="1" x14ac:dyDescent="0.2">
      <c r="A220" s="34">
        <v>217</v>
      </c>
      <c r="B220" s="73" t="str">
        <f>IF('1 - Pilotstichprobe'!B220="","",'1 - Pilotstichprobe'!B220)</f>
        <v/>
      </c>
      <c r="C220" s="73" t="str">
        <f>IF('1 - Pilotstichprobe'!C220="","",'1 - Pilotstichprobe'!C220)</f>
        <v/>
      </c>
      <c r="D220" s="36" t="str">
        <f t="shared" si="9"/>
        <v/>
      </c>
      <c r="E220" s="37" t="str">
        <f t="shared" si="10"/>
        <v/>
      </c>
      <c r="F220" s="38" t="str">
        <f t="shared" si="11"/>
        <v/>
      </c>
    </row>
    <row r="221" spans="1:6" s="19" customFormat="1" x14ac:dyDescent="0.2">
      <c r="A221" s="34">
        <v>218</v>
      </c>
      <c r="B221" s="73" t="str">
        <f>IF('1 - Pilotstichprobe'!B221="","",'1 - Pilotstichprobe'!B221)</f>
        <v/>
      </c>
      <c r="C221" s="73" t="str">
        <f>IF('1 - Pilotstichprobe'!C221="","",'1 - Pilotstichprobe'!C221)</f>
        <v/>
      </c>
      <c r="D221" s="36" t="str">
        <f t="shared" si="9"/>
        <v/>
      </c>
      <c r="E221" s="37" t="str">
        <f t="shared" si="10"/>
        <v/>
      </c>
      <c r="F221" s="38" t="str">
        <f t="shared" si="11"/>
        <v/>
      </c>
    </row>
    <row r="222" spans="1:6" s="19" customFormat="1" x14ac:dyDescent="0.2">
      <c r="A222" s="34">
        <v>219</v>
      </c>
      <c r="B222" s="73" t="str">
        <f>IF('1 - Pilotstichprobe'!B222="","",'1 - Pilotstichprobe'!B222)</f>
        <v/>
      </c>
      <c r="C222" s="73" t="str">
        <f>IF('1 - Pilotstichprobe'!C222="","",'1 - Pilotstichprobe'!C222)</f>
        <v/>
      </c>
      <c r="D222" s="36" t="str">
        <f t="shared" si="9"/>
        <v/>
      </c>
      <c r="E222" s="37" t="str">
        <f t="shared" si="10"/>
        <v/>
      </c>
      <c r="F222" s="38" t="str">
        <f t="shared" si="11"/>
        <v/>
      </c>
    </row>
    <row r="223" spans="1:6" s="19" customFormat="1" x14ac:dyDescent="0.2">
      <c r="A223" s="34">
        <v>220</v>
      </c>
      <c r="B223" s="73" t="str">
        <f>IF('1 - Pilotstichprobe'!B223="","",'1 - Pilotstichprobe'!B223)</f>
        <v/>
      </c>
      <c r="C223" s="73" t="str">
        <f>IF('1 - Pilotstichprobe'!C223="","",'1 - Pilotstichprobe'!C223)</f>
        <v/>
      </c>
      <c r="D223" s="36" t="str">
        <f t="shared" si="9"/>
        <v/>
      </c>
      <c r="E223" s="37" t="str">
        <f t="shared" si="10"/>
        <v/>
      </c>
      <c r="F223" s="38" t="str">
        <f t="shared" si="11"/>
        <v/>
      </c>
    </row>
    <row r="224" spans="1:6" s="19" customFormat="1" x14ac:dyDescent="0.2">
      <c r="A224" s="34">
        <v>221</v>
      </c>
      <c r="B224" s="73" t="str">
        <f>IF('1 - Pilotstichprobe'!B224="","",'1 - Pilotstichprobe'!B224)</f>
        <v/>
      </c>
      <c r="C224" s="73" t="str">
        <f>IF('1 - Pilotstichprobe'!C224="","",'1 - Pilotstichprobe'!C224)</f>
        <v/>
      </c>
      <c r="D224" s="36" t="str">
        <f t="shared" si="9"/>
        <v/>
      </c>
      <c r="E224" s="37" t="str">
        <f t="shared" si="10"/>
        <v/>
      </c>
      <c r="F224" s="38" t="str">
        <f t="shared" si="11"/>
        <v/>
      </c>
    </row>
    <row r="225" spans="1:6" s="19" customFormat="1" x14ac:dyDescent="0.2">
      <c r="A225" s="34">
        <v>222</v>
      </c>
      <c r="B225" s="73" t="str">
        <f>IF('1 - Pilotstichprobe'!B225="","",'1 - Pilotstichprobe'!B225)</f>
        <v/>
      </c>
      <c r="C225" s="73" t="str">
        <f>IF('1 - Pilotstichprobe'!C225="","",'1 - Pilotstichprobe'!C225)</f>
        <v/>
      </c>
      <c r="D225" s="36" t="str">
        <f t="shared" si="9"/>
        <v/>
      </c>
      <c r="E225" s="37" t="str">
        <f t="shared" si="10"/>
        <v/>
      </c>
      <c r="F225" s="38" t="str">
        <f t="shared" si="11"/>
        <v/>
      </c>
    </row>
    <row r="226" spans="1:6" s="19" customFormat="1" x14ac:dyDescent="0.2">
      <c r="A226" s="34">
        <v>223</v>
      </c>
      <c r="B226" s="73" t="str">
        <f>IF('1 - Pilotstichprobe'!B226="","",'1 - Pilotstichprobe'!B226)</f>
        <v/>
      </c>
      <c r="C226" s="73" t="str">
        <f>IF('1 - Pilotstichprobe'!C226="","",'1 - Pilotstichprobe'!C226)</f>
        <v/>
      </c>
      <c r="D226" s="36" t="str">
        <f t="shared" si="9"/>
        <v/>
      </c>
      <c r="E226" s="37" t="str">
        <f t="shared" si="10"/>
        <v/>
      </c>
      <c r="F226" s="38" t="str">
        <f t="shared" si="11"/>
        <v/>
      </c>
    </row>
    <row r="227" spans="1:6" s="19" customFormat="1" x14ac:dyDescent="0.2">
      <c r="A227" s="34">
        <v>224</v>
      </c>
      <c r="B227" s="73" t="str">
        <f>IF('1 - Pilotstichprobe'!B227="","",'1 - Pilotstichprobe'!B227)</f>
        <v/>
      </c>
      <c r="C227" s="73" t="str">
        <f>IF('1 - Pilotstichprobe'!C227="","",'1 - Pilotstichprobe'!C227)</f>
        <v/>
      </c>
      <c r="D227" s="36" t="str">
        <f t="shared" si="9"/>
        <v/>
      </c>
      <c r="E227" s="37" t="str">
        <f t="shared" si="10"/>
        <v/>
      </c>
      <c r="F227" s="38" t="str">
        <f t="shared" si="11"/>
        <v/>
      </c>
    </row>
    <row r="228" spans="1:6" s="19" customFormat="1" x14ac:dyDescent="0.2">
      <c r="A228" s="34">
        <v>225</v>
      </c>
      <c r="B228" s="73" t="str">
        <f>IF('1 - Pilotstichprobe'!B228="","",'1 - Pilotstichprobe'!B228)</f>
        <v/>
      </c>
      <c r="C228" s="73" t="str">
        <f>IF('1 - Pilotstichprobe'!C228="","",'1 - Pilotstichprobe'!C228)</f>
        <v/>
      </c>
      <c r="D228" s="36" t="str">
        <f t="shared" si="9"/>
        <v/>
      </c>
      <c r="E228" s="37" t="str">
        <f t="shared" si="10"/>
        <v/>
      </c>
      <c r="F228" s="38" t="str">
        <f t="shared" si="11"/>
        <v/>
      </c>
    </row>
    <row r="229" spans="1:6" s="19" customFormat="1" x14ac:dyDescent="0.2">
      <c r="A229" s="34">
        <v>226</v>
      </c>
      <c r="B229" s="73" t="str">
        <f>IF('1 - Pilotstichprobe'!B229="","",'1 - Pilotstichprobe'!B229)</f>
        <v/>
      </c>
      <c r="C229" s="73" t="str">
        <f>IF('1 - Pilotstichprobe'!C229="","",'1 - Pilotstichprobe'!C229)</f>
        <v/>
      </c>
      <c r="D229" s="36" t="str">
        <f t="shared" si="9"/>
        <v/>
      </c>
      <c r="E229" s="37" t="str">
        <f t="shared" si="10"/>
        <v/>
      </c>
      <c r="F229" s="38" t="str">
        <f t="shared" si="11"/>
        <v/>
      </c>
    </row>
    <row r="230" spans="1:6" s="19" customFormat="1" x14ac:dyDescent="0.2">
      <c r="A230" s="34">
        <v>227</v>
      </c>
      <c r="B230" s="73" t="str">
        <f>IF('1 - Pilotstichprobe'!B230="","",'1 - Pilotstichprobe'!B230)</f>
        <v/>
      </c>
      <c r="C230" s="73" t="str">
        <f>IF('1 - Pilotstichprobe'!C230="","",'1 - Pilotstichprobe'!C230)</f>
        <v/>
      </c>
      <c r="D230" s="36" t="str">
        <f t="shared" si="9"/>
        <v/>
      </c>
      <c r="E230" s="37" t="str">
        <f t="shared" si="10"/>
        <v/>
      </c>
      <c r="F230" s="38" t="str">
        <f t="shared" si="11"/>
        <v/>
      </c>
    </row>
    <row r="231" spans="1:6" s="19" customFormat="1" x14ac:dyDescent="0.2">
      <c r="A231" s="34">
        <v>228</v>
      </c>
      <c r="B231" s="73" t="str">
        <f>IF('1 - Pilotstichprobe'!B231="","",'1 - Pilotstichprobe'!B231)</f>
        <v/>
      </c>
      <c r="C231" s="73" t="str">
        <f>IF('1 - Pilotstichprobe'!C231="","",'1 - Pilotstichprobe'!C231)</f>
        <v/>
      </c>
      <c r="D231" s="36" t="str">
        <f t="shared" si="9"/>
        <v/>
      </c>
      <c r="E231" s="37" t="str">
        <f t="shared" si="10"/>
        <v/>
      </c>
      <c r="F231" s="38" t="str">
        <f t="shared" si="11"/>
        <v/>
      </c>
    </row>
    <row r="232" spans="1:6" s="19" customFormat="1" x14ac:dyDescent="0.2">
      <c r="A232" s="34">
        <v>229</v>
      </c>
      <c r="B232" s="73" t="str">
        <f>IF('1 - Pilotstichprobe'!B232="","",'1 - Pilotstichprobe'!B232)</f>
        <v/>
      </c>
      <c r="C232" s="73" t="str">
        <f>IF('1 - Pilotstichprobe'!C232="","",'1 - Pilotstichprobe'!C232)</f>
        <v/>
      </c>
      <c r="D232" s="36" t="str">
        <f t="shared" si="9"/>
        <v/>
      </c>
      <c r="E232" s="37" t="str">
        <f t="shared" si="10"/>
        <v/>
      </c>
      <c r="F232" s="38" t="str">
        <f t="shared" si="11"/>
        <v/>
      </c>
    </row>
    <row r="233" spans="1:6" s="19" customFormat="1" x14ac:dyDescent="0.2">
      <c r="A233" s="34">
        <v>230</v>
      </c>
      <c r="B233" s="73" t="str">
        <f>IF('1 - Pilotstichprobe'!B233="","",'1 - Pilotstichprobe'!B233)</f>
        <v/>
      </c>
      <c r="C233" s="73" t="str">
        <f>IF('1 - Pilotstichprobe'!C233="","",'1 - Pilotstichprobe'!C233)</f>
        <v/>
      </c>
      <c r="D233" s="36" t="str">
        <f t="shared" si="9"/>
        <v/>
      </c>
      <c r="E233" s="37" t="str">
        <f t="shared" si="10"/>
        <v/>
      </c>
      <c r="F233" s="38" t="str">
        <f t="shared" si="11"/>
        <v/>
      </c>
    </row>
    <row r="234" spans="1:6" s="19" customFormat="1" x14ac:dyDescent="0.2">
      <c r="A234" s="34">
        <v>231</v>
      </c>
      <c r="B234" s="73" t="str">
        <f>IF('1 - Pilotstichprobe'!B234="","",'1 - Pilotstichprobe'!B234)</f>
        <v/>
      </c>
      <c r="C234" s="73" t="str">
        <f>IF('1 - Pilotstichprobe'!C234="","",'1 - Pilotstichprobe'!C234)</f>
        <v/>
      </c>
      <c r="D234" s="36" t="str">
        <f t="shared" si="9"/>
        <v/>
      </c>
      <c r="E234" s="37" t="str">
        <f t="shared" si="10"/>
        <v/>
      </c>
      <c r="F234" s="38" t="str">
        <f t="shared" si="11"/>
        <v/>
      </c>
    </row>
    <row r="235" spans="1:6" s="19" customFormat="1" x14ac:dyDescent="0.2">
      <c r="A235" s="34">
        <v>232</v>
      </c>
      <c r="B235" s="73" t="str">
        <f>IF('1 - Pilotstichprobe'!B235="","",'1 - Pilotstichprobe'!B235)</f>
        <v/>
      </c>
      <c r="C235" s="73" t="str">
        <f>IF('1 - Pilotstichprobe'!C235="","",'1 - Pilotstichprobe'!C235)</f>
        <v/>
      </c>
      <c r="D235" s="36" t="str">
        <f t="shared" si="9"/>
        <v/>
      </c>
      <c r="E235" s="37" t="str">
        <f t="shared" si="10"/>
        <v/>
      </c>
      <c r="F235" s="38" t="str">
        <f t="shared" si="11"/>
        <v/>
      </c>
    </row>
    <row r="236" spans="1:6" s="19" customFormat="1" x14ac:dyDescent="0.2">
      <c r="A236" s="34">
        <v>233</v>
      </c>
      <c r="B236" s="73" t="str">
        <f>IF('1 - Pilotstichprobe'!B236="","",'1 - Pilotstichprobe'!B236)</f>
        <v/>
      </c>
      <c r="C236" s="73" t="str">
        <f>IF('1 - Pilotstichprobe'!C236="","",'1 - Pilotstichprobe'!C236)</f>
        <v/>
      </c>
      <c r="D236" s="36" t="str">
        <f t="shared" si="9"/>
        <v/>
      </c>
      <c r="E236" s="37" t="str">
        <f t="shared" si="10"/>
        <v/>
      </c>
      <c r="F236" s="38" t="str">
        <f t="shared" si="11"/>
        <v/>
      </c>
    </row>
    <row r="237" spans="1:6" s="19" customFormat="1" x14ac:dyDescent="0.2">
      <c r="A237" s="34">
        <v>234</v>
      </c>
      <c r="B237" s="73" t="str">
        <f>IF('1 - Pilotstichprobe'!B237="","",'1 - Pilotstichprobe'!B237)</f>
        <v/>
      </c>
      <c r="C237" s="73" t="str">
        <f>IF('1 - Pilotstichprobe'!C237="","",'1 - Pilotstichprobe'!C237)</f>
        <v/>
      </c>
      <c r="D237" s="36" t="str">
        <f t="shared" si="9"/>
        <v/>
      </c>
      <c r="E237" s="37" t="str">
        <f t="shared" si="10"/>
        <v/>
      </c>
      <c r="F237" s="38" t="str">
        <f t="shared" si="11"/>
        <v/>
      </c>
    </row>
    <row r="238" spans="1:6" s="19" customFormat="1" x14ac:dyDescent="0.2">
      <c r="A238" s="34">
        <v>235</v>
      </c>
      <c r="B238" s="73" t="str">
        <f>IF('1 - Pilotstichprobe'!B238="","",'1 - Pilotstichprobe'!B238)</f>
        <v/>
      </c>
      <c r="C238" s="73" t="str">
        <f>IF('1 - Pilotstichprobe'!C238="","",'1 - Pilotstichprobe'!C238)</f>
        <v/>
      </c>
      <c r="D238" s="36" t="str">
        <f t="shared" si="9"/>
        <v/>
      </c>
      <c r="E238" s="37" t="str">
        <f t="shared" si="10"/>
        <v/>
      </c>
      <c r="F238" s="38" t="str">
        <f t="shared" si="11"/>
        <v/>
      </c>
    </row>
    <row r="239" spans="1:6" s="19" customFormat="1" x14ac:dyDescent="0.2">
      <c r="A239" s="34">
        <v>236</v>
      </c>
      <c r="B239" s="73" t="str">
        <f>IF('1 - Pilotstichprobe'!B239="","",'1 - Pilotstichprobe'!B239)</f>
        <v/>
      </c>
      <c r="C239" s="73" t="str">
        <f>IF('1 - Pilotstichprobe'!C239="","",'1 - Pilotstichprobe'!C239)</f>
        <v/>
      </c>
      <c r="D239" s="36" t="str">
        <f t="shared" si="9"/>
        <v/>
      </c>
      <c r="E239" s="37" t="str">
        <f t="shared" si="10"/>
        <v/>
      </c>
      <c r="F239" s="38" t="str">
        <f t="shared" si="11"/>
        <v/>
      </c>
    </row>
    <row r="240" spans="1:6" s="19" customFormat="1" x14ac:dyDescent="0.2">
      <c r="A240" s="34">
        <v>237</v>
      </c>
      <c r="B240" s="73" t="str">
        <f>IF('1 - Pilotstichprobe'!B240="","",'1 - Pilotstichprobe'!B240)</f>
        <v/>
      </c>
      <c r="C240" s="73" t="str">
        <f>IF('1 - Pilotstichprobe'!C240="","",'1 - Pilotstichprobe'!C240)</f>
        <v/>
      </c>
      <c r="D240" s="36" t="str">
        <f t="shared" si="9"/>
        <v/>
      </c>
      <c r="E240" s="37" t="str">
        <f t="shared" si="10"/>
        <v/>
      </c>
      <c r="F240" s="38" t="str">
        <f t="shared" si="11"/>
        <v/>
      </c>
    </row>
    <row r="241" spans="1:6" s="19" customFormat="1" x14ac:dyDescent="0.2">
      <c r="A241" s="34">
        <v>238</v>
      </c>
      <c r="B241" s="73" t="str">
        <f>IF('1 - Pilotstichprobe'!B241="","",'1 - Pilotstichprobe'!B241)</f>
        <v/>
      </c>
      <c r="C241" s="73" t="str">
        <f>IF('1 - Pilotstichprobe'!C241="","",'1 - Pilotstichprobe'!C241)</f>
        <v/>
      </c>
      <c r="D241" s="36" t="str">
        <f t="shared" si="9"/>
        <v/>
      </c>
      <c r="E241" s="37" t="str">
        <f t="shared" si="10"/>
        <v/>
      </c>
      <c r="F241" s="38" t="str">
        <f t="shared" si="11"/>
        <v/>
      </c>
    </row>
    <row r="242" spans="1:6" s="19" customFormat="1" x14ac:dyDescent="0.2">
      <c r="A242" s="34">
        <v>239</v>
      </c>
      <c r="B242" s="73" t="str">
        <f>IF('1 - Pilotstichprobe'!B242="","",'1 - Pilotstichprobe'!B242)</f>
        <v/>
      </c>
      <c r="C242" s="73" t="str">
        <f>IF('1 - Pilotstichprobe'!C242="","",'1 - Pilotstichprobe'!C242)</f>
        <v/>
      </c>
      <c r="D242" s="36" t="str">
        <f t="shared" si="9"/>
        <v/>
      </c>
      <c r="E242" s="37" t="str">
        <f t="shared" si="10"/>
        <v/>
      </c>
      <c r="F242" s="38" t="str">
        <f t="shared" si="11"/>
        <v/>
      </c>
    </row>
    <row r="243" spans="1:6" s="19" customFormat="1" x14ac:dyDescent="0.2">
      <c r="A243" s="34">
        <v>240</v>
      </c>
      <c r="B243" s="73" t="str">
        <f>IF('1 - Pilotstichprobe'!B243="","",'1 - Pilotstichprobe'!B243)</f>
        <v/>
      </c>
      <c r="C243" s="73" t="str">
        <f>IF('1 - Pilotstichprobe'!C243="","",'1 - Pilotstichprobe'!C243)</f>
        <v/>
      </c>
      <c r="D243" s="36" t="str">
        <f t="shared" si="9"/>
        <v/>
      </c>
      <c r="E243" s="37" t="str">
        <f t="shared" si="10"/>
        <v/>
      </c>
      <c r="F243" s="38" t="str">
        <f t="shared" si="11"/>
        <v/>
      </c>
    </row>
    <row r="244" spans="1:6" s="19" customFormat="1" x14ac:dyDescent="0.2">
      <c r="A244" s="34">
        <v>241</v>
      </c>
      <c r="B244" s="73" t="str">
        <f>IF('1 - Pilotstichprobe'!B244="","",'1 - Pilotstichprobe'!B244)</f>
        <v/>
      </c>
      <c r="C244" s="73" t="str">
        <f>IF('1 - Pilotstichprobe'!C244="","",'1 - Pilotstichprobe'!C244)</f>
        <v/>
      </c>
      <c r="D244" s="36" t="str">
        <f t="shared" si="9"/>
        <v/>
      </c>
      <c r="E244" s="37" t="str">
        <f t="shared" si="10"/>
        <v/>
      </c>
      <c r="F244" s="38" t="str">
        <f t="shared" si="11"/>
        <v/>
      </c>
    </row>
    <row r="245" spans="1:6" s="19" customFormat="1" x14ac:dyDescent="0.2">
      <c r="A245" s="34">
        <v>242</v>
      </c>
      <c r="B245" s="73" t="str">
        <f>IF('1 - Pilotstichprobe'!B245="","",'1 - Pilotstichprobe'!B245)</f>
        <v/>
      </c>
      <c r="C245" s="73" t="str">
        <f>IF('1 - Pilotstichprobe'!C245="","",'1 - Pilotstichprobe'!C245)</f>
        <v/>
      </c>
      <c r="D245" s="36" t="str">
        <f t="shared" si="9"/>
        <v/>
      </c>
      <c r="E245" s="37" t="str">
        <f t="shared" si="10"/>
        <v/>
      </c>
      <c r="F245" s="38" t="str">
        <f t="shared" si="11"/>
        <v/>
      </c>
    </row>
    <row r="246" spans="1:6" s="19" customFormat="1" x14ac:dyDescent="0.2">
      <c r="A246" s="34">
        <v>243</v>
      </c>
      <c r="B246" s="73" t="str">
        <f>IF('1 - Pilotstichprobe'!B246="","",'1 - Pilotstichprobe'!B246)</f>
        <v/>
      </c>
      <c r="C246" s="73" t="str">
        <f>IF('1 - Pilotstichprobe'!C246="","",'1 - Pilotstichprobe'!C246)</f>
        <v/>
      </c>
      <c r="D246" s="36" t="str">
        <f t="shared" si="9"/>
        <v/>
      </c>
      <c r="E246" s="37" t="str">
        <f t="shared" si="10"/>
        <v/>
      </c>
      <c r="F246" s="38" t="str">
        <f t="shared" si="11"/>
        <v/>
      </c>
    </row>
    <row r="247" spans="1:6" s="19" customFormat="1" x14ac:dyDescent="0.2">
      <c r="A247" s="34">
        <v>244</v>
      </c>
      <c r="B247" s="73" t="str">
        <f>IF('1 - Pilotstichprobe'!B247="","",'1 - Pilotstichprobe'!B247)</f>
        <v/>
      </c>
      <c r="C247" s="73" t="str">
        <f>IF('1 - Pilotstichprobe'!C247="","",'1 - Pilotstichprobe'!C247)</f>
        <v/>
      </c>
      <c r="D247" s="36" t="str">
        <f t="shared" si="9"/>
        <v/>
      </c>
      <c r="E247" s="37" t="str">
        <f t="shared" si="10"/>
        <v/>
      </c>
      <c r="F247" s="38" t="str">
        <f t="shared" si="11"/>
        <v/>
      </c>
    </row>
    <row r="248" spans="1:6" s="19" customFormat="1" x14ac:dyDescent="0.2">
      <c r="A248" s="34">
        <v>245</v>
      </c>
      <c r="B248" s="73" t="str">
        <f>IF('1 - Pilotstichprobe'!B248="","",'1 - Pilotstichprobe'!B248)</f>
        <v/>
      </c>
      <c r="C248" s="73" t="str">
        <f>IF('1 - Pilotstichprobe'!C248="","",'1 - Pilotstichprobe'!C248)</f>
        <v/>
      </c>
      <c r="D248" s="36" t="str">
        <f t="shared" si="9"/>
        <v/>
      </c>
      <c r="E248" s="37" t="str">
        <f t="shared" si="10"/>
        <v/>
      </c>
      <c r="F248" s="38" t="str">
        <f t="shared" si="11"/>
        <v/>
      </c>
    </row>
    <row r="249" spans="1:6" s="19" customFormat="1" x14ac:dyDescent="0.2">
      <c r="A249" s="34">
        <v>246</v>
      </c>
      <c r="B249" s="73" t="str">
        <f>IF('1 - Pilotstichprobe'!B249="","",'1 - Pilotstichprobe'!B249)</f>
        <v/>
      </c>
      <c r="C249" s="73" t="str">
        <f>IF('1 - Pilotstichprobe'!C249="","",'1 - Pilotstichprobe'!C249)</f>
        <v/>
      </c>
      <c r="D249" s="36" t="str">
        <f t="shared" si="9"/>
        <v/>
      </c>
      <c r="E249" s="37" t="str">
        <f t="shared" si="10"/>
        <v/>
      </c>
      <c r="F249" s="38" t="str">
        <f t="shared" si="11"/>
        <v/>
      </c>
    </row>
    <row r="250" spans="1:6" s="19" customFormat="1" x14ac:dyDescent="0.2">
      <c r="A250" s="34">
        <v>247</v>
      </c>
      <c r="B250" s="73" t="str">
        <f>IF('1 - Pilotstichprobe'!B250="","",'1 - Pilotstichprobe'!B250)</f>
        <v/>
      </c>
      <c r="C250" s="73" t="str">
        <f>IF('1 - Pilotstichprobe'!C250="","",'1 - Pilotstichprobe'!C250)</f>
        <v/>
      </c>
      <c r="D250" s="36" t="str">
        <f t="shared" si="9"/>
        <v/>
      </c>
      <c r="E250" s="37" t="str">
        <f t="shared" si="10"/>
        <v/>
      </c>
      <c r="F250" s="38" t="str">
        <f t="shared" si="11"/>
        <v/>
      </c>
    </row>
    <row r="251" spans="1:6" s="19" customFormat="1" x14ac:dyDescent="0.2">
      <c r="A251" s="34">
        <v>248</v>
      </c>
      <c r="B251" s="73" t="str">
        <f>IF('1 - Pilotstichprobe'!B251="","",'1 - Pilotstichprobe'!B251)</f>
        <v/>
      </c>
      <c r="C251" s="73" t="str">
        <f>IF('1 - Pilotstichprobe'!C251="","",'1 - Pilotstichprobe'!C251)</f>
        <v/>
      </c>
      <c r="D251" s="36" t="str">
        <f t="shared" si="9"/>
        <v/>
      </c>
      <c r="E251" s="37" t="str">
        <f t="shared" si="10"/>
        <v/>
      </c>
      <c r="F251" s="38" t="str">
        <f t="shared" si="11"/>
        <v/>
      </c>
    </row>
    <row r="252" spans="1:6" s="19" customFormat="1" x14ac:dyDescent="0.2">
      <c r="A252" s="34">
        <v>249</v>
      </c>
      <c r="B252" s="73" t="str">
        <f>IF('1 - Pilotstichprobe'!B252="","",'1 - Pilotstichprobe'!B252)</f>
        <v/>
      </c>
      <c r="C252" s="73" t="str">
        <f>IF('1 - Pilotstichprobe'!C252="","",'1 - Pilotstichprobe'!C252)</f>
        <v/>
      </c>
      <c r="D252" s="36" t="str">
        <f t="shared" si="9"/>
        <v/>
      </c>
      <c r="E252" s="37" t="str">
        <f t="shared" si="10"/>
        <v/>
      </c>
      <c r="F252" s="38" t="str">
        <f t="shared" si="11"/>
        <v/>
      </c>
    </row>
    <row r="253" spans="1:6" s="19" customFormat="1" x14ac:dyDescent="0.2">
      <c r="A253" s="34">
        <v>250</v>
      </c>
      <c r="B253" s="73" t="str">
        <f>IF('1 - Pilotstichprobe'!B253="","",'1 - Pilotstichprobe'!B253)</f>
        <v/>
      </c>
      <c r="C253" s="73" t="str">
        <f>IF('1 - Pilotstichprobe'!C253="","",'1 - Pilotstichprobe'!C253)</f>
        <v/>
      </c>
      <c r="D253" s="36" t="str">
        <f t="shared" si="9"/>
        <v/>
      </c>
      <c r="E253" s="37" t="str">
        <f t="shared" si="10"/>
        <v/>
      </c>
      <c r="F253" s="38" t="str">
        <f t="shared" si="11"/>
        <v/>
      </c>
    </row>
    <row r="254" spans="1:6" s="19" customFormat="1" x14ac:dyDescent="0.2">
      <c r="A254" s="34">
        <v>251</v>
      </c>
      <c r="B254" s="73" t="str">
        <f>IF('1 - Pilotstichprobe'!B254="","",'1 - Pilotstichprobe'!B254)</f>
        <v/>
      </c>
      <c r="C254" s="73" t="str">
        <f>IF('1 - Pilotstichprobe'!C254="","",'1 - Pilotstichprobe'!C254)</f>
        <v/>
      </c>
      <c r="D254" s="36" t="str">
        <f t="shared" si="9"/>
        <v/>
      </c>
      <c r="E254" s="37" t="str">
        <f t="shared" si="10"/>
        <v/>
      </c>
      <c r="F254" s="38" t="str">
        <f t="shared" si="11"/>
        <v/>
      </c>
    </row>
    <row r="255" spans="1:6" s="19" customFormat="1" x14ac:dyDescent="0.2">
      <c r="A255" s="34">
        <v>252</v>
      </c>
      <c r="B255" s="73" t="str">
        <f>IF('1 - Pilotstichprobe'!B255="","",'1 - Pilotstichprobe'!B255)</f>
        <v/>
      </c>
      <c r="C255" s="73" t="str">
        <f>IF('1 - Pilotstichprobe'!C255="","",'1 - Pilotstichprobe'!C255)</f>
        <v/>
      </c>
      <c r="D255" s="36" t="str">
        <f t="shared" si="9"/>
        <v/>
      </c>
      <c r="E255" s="37" t="str">
        <f t="shared" si="10"/>
        <v/>
      </c>
      <c r="F255" s="38" t="str">
        <f t="shared" si="11"/>
        <v/>
      </c>
    </row>
    <row r="256" spans="1:6" s="19" customFormat="1" x14ac:dyDescent="0.2">
      <c r="A256" s="34">
        <v>253</v>
      </c>
      <c r="B256" s="73" t="str">
        <f>IF('1 - Pilotstichprobe'!B256="","",'1 - Pilotstichprobe'!B256)</f>
        <v/>
      </c>
      <c r="C256" s="73" t="str">
        <f>IF('1 - Pilotstichprobe'!C256="","",'1 - Pilotstichprobe'!C256)</f>
        <v/>
      </c>
      <c r="D256" s="36" t="str">
        <f t="shared" si="9"/>
        <v/>
      </c>
      <c r="E256" s="37" t="str">
        <f t="shared" si="10"/>
        <v/>
      </c>
      <c r="F256" s="38" t="str">
        <f t="shared" si="11"/>
        <v/>
      </c>
    </row>
    <row r="257" spans="1:6" s="19" customFormat="1" x14ac:dyDescent="0.2">
      <c r="A257" s="34">
        <v>254</v>
      </c>
      <c r="B257" s="73" t="str">
        <f>IF('1 - Pilotstichprobe'!B257="","",'1 - Pilotstichprobe'!B257)</f>
        <v/>
      </c>
      <c r="C257" s="73" t="str">
        <f>IF('1 - Pilotstichprobe'!C257="","",'1 - Pilotstichprobe'!C257)</f>
        <v/>
      </c>
      <c r="D257" s="36" t="str">
        <f t="shared" si="9"/>
        <v/>
      </c>
      <c r="E257" s="37" t="str">
        <f t="shared" si="10"/>
        <v/>
      </c>
      <c r="F257" s="38" t="str">
        <f t="shared" si="11"/>
        <v/>
      </c>
    </row>
    <row r="258" spans="1:6" s="19" customFormat="1" x14ac:dyDescent="0.2">
      <c r="A258" s="34">
        <v>255</v>
      </c>
      <c r="B258" s="73" t="str">
        <f>IF('1 - Pilotstichprobe'!B258="","",'1 - Pilotstichprobe'!B258)</f>
        <v/>
      </c>
      <c r="C258" s="73" t="str">
        <f>IF('1 - Pilotstichprobe'!C258="","",'1 - Pilotstichprobe'!C258)</f>
        <v/>
      </c>
      <c r="D258" s="36" t="str">
        <f t="shared" si="9"/>
        <v/>
      </c>
      <c r="E258" s="37" t="str">
        <f t="shared" si="10"/>
        <v/>
      </c>
      <c r="F258" s="38" t="str">
        <f t="shared" si="11"/>
        <v/>
      </c>
    </row>
    <row r="259" spans="1:6" s="19" customFormat="1" x14ac:dyDescent="0.2">
      <c r="A259" s="34">
        <v>256</v>
      </c>
      <c r="B259" s="73" t="str">
        <f>IF('1 - Pilotstichprobe'!B259="","",'1 - Pilotstichprobe'!B259)</f>
        <v/>
      </c>
      <c r="C259" s="73" t="str">
        <f>IF('1 - Pilotstichprobe'!C259="","",'1 - Pilotstichprobe'!C259)</f>
        <v/>
      </c>
      <c r="D259" s="36" t="str">
        <f t="shared" si="9"/>
        <v/>
      </c>
      <c r="E259" s="37" t="str">
        <f t="shared" si="10"/>
        <v/>
      </c>
      <c r="F259" s="38" t="str">
        <f t="shared" si="11"/>
        <v/>
      </c>
    </row>
    <row r="260" spans="1:6" s="19" customFormat="1" x14ac:dyDescent="0.2">
      <c r="A260" s="34">
        <v>257</v>
      </c>
      <c r="B260" s="73" t="str">
        <f>IF('1 - Pilotstichprobe'!B260="","",'1 - Pilotstichprobe'!B260)</f>
        <v/>
      </c>
      <c r="C260" s="73" t="str">
        <f>IF('1 - Pilotstichprobe'!C260="","",'1 - Pilotstichprobe'!C260)</f>
        <v/>
      </c>
      <c r="D260" s="36" t="str">
        <f t="shared" si="9"/>
        <v/>
      </c>
      <c r="E260" s="37" t="str">
        <f t="shared" si="10"/>
        <v/>
      </c>
      <c r="F260" s="38" t="str">
        <f t="shared" si="11"/>
        <v/>
      </c>
    </row>
    <row r="261" spans="1:6" s="19" customFormat="1" x14ac:dyDescent="0.2">
      <c r="A261" s="34">
        <v>258</v>
      </c>
      <c r="B261" s="73" t="str">
        <f>IF('1 - Pilotstichprobe'!B261="","",'1 - Pilotstichprobe'!B261)</f>
        <v/>
      </c>
      <c r="C261" s="73" t="str">
        <f>IF('1 - Pilotstichprobe'!C261="","",'1 - Pilotstichprobe'!C261)</f>
        <v/>
      </c>
      <c r="D261" s="36" t="str">
        <f t="shared" ref="D261:D303" si="12">+IF(C261="","",B261-C261)</f>
        <v/>
      </c>
      <c r="E261" s="37" t="str">
        <f t="shared" ref="E261:E303" si="13">+IF(C261="","",SUM($D$4:$D$303)/COUNT($D$4:$D$303))</f>
        <v/>
      </c>
      <c r="F261" s="38" t="str">
        <f t="shared" ref="F261:F303" si="14">+IF(C261="","",(D261-E261)^2)</f>
        <v/>
      </c>
    </row>
    <row r="262" spans="1:6" s="19" customFormat="1" x14ac:dyDescent="0.2">
      <c r="A262" s="34">
        <v>259</v>
      </c>
      <c r="B262" s="73" t="str">
        <f>IF('1 - Pilotstichprobe'!B262="","",'1 - Pilotstichprobe'!B262)</f>
        <v/>
      </c>
      <c r="C262" s="73" t="str">
        <f>IF('1 - Pilotstichprobe'!C262="","",'1 - Pilotstichprobe'!C262)</f>
        <v/>
      </c>
      <c r="D262" s="36" t="str">
        <f t="shared" si="12"/>
        <v/>
      </c>
      <c r="E262" s="37" t="str">
        <f t="shared" si="13"/>
        <v/>
      </c>
      <c r="F262" s="38" t="str">
        <f t="shared" si="14"/>
        <v/>
      </c>
    </row>
    <row r="263" spans="1:6" s="19" customFormat="1" x14ac:dyDescent="0.2">
      <c r="A263" s="34">
        <v>260</v>
      </c>
      <c r="B263" s="73" t="str">
        <f>IF('1 - Pilotstichprobe'!B263="","",'1 - Pilotstichprobe'!B263)</f>
        <v/>
      </c>
      <c r="C263" s="73" t="str">
        <f>IF('1 - Pilotstichprobe'!C263="","",'1 - Pilotstichprobe'!C263)</f>
        <v/>
      </c>
      <c r="D263" s="36" t="str">
        <f t="shared" si="12"/>
        <v/>
      </c>
      <c r="E263" s="37" t="str">
        <f t="shared" si="13"/>
        <v/>
      </c>
      <c r="F263" s="38" t="str">
        <f t="shared" si="14"/>
        <v/>
      </c>
    </row>
    <row r="264" spans="1:6" s="19" customFormat="1" x14ac:dyDescent="0.2">
      <c r="A264" s="34">
        <v>261</v>
      </c>
      <c r="B264" s="73" t="str">
        <f>IF('1 - Pilotstichprobe'!B264="","",'1 - Pilotstichprobe'!B264)</f>
        <v/>
      </c>
      <c r="C264" s="73" t="str">
        <f>IF('1 - Pilotstichprobe'!C264="","",'1 - Pilotstichprobe'!C264)</f>
        <v/>
      </c>
      <c r="D264" s="36" t="str">
        <f t="shared" si="12"/>
        <v/>
      </c>
      <c r="E264" s="37" t="str">
        <f t="shared" si="13"/>
        <v/>
      </c>
      <c r="F264" s="38" t="str">
        <f t="shared" si="14"/>
        <v/>
      </c>
    </row>
    <row r="265" spans="1:6" s="19" customFormat="1" x14ac:dyDescent="0.2">
      <c r="A265" s="34">
        <v>262</v>
      </c>
      <c r="B265" s="73" t="str">
        <f>IF('1 - Pilotstichprobe'!B265="","",'1 - Pilotstichprobe'!B265)</f>
        <v/>
      </c>
      <c r="C265" s="73" t="str">
        <f>IF('1 - Pilotstichprobe'!C265="","",'1 - Pilotstichprobe'!C265)</f>
        <v/>
      </c>
      <c r="D265" s="36" t="str">
        <f t="shared" si="12"/>
        <v/>
      </c>
      <c r="E265" s="37" t="str">
        <f t="shared" si="13"/>
        <v/>
      </c>
      <c r="F265" s="38" t="str">
        <f t="shared" si="14"/>
        <v/>
      </c>
    </row>
    <row r="266" spans="1:6" s="19" customFormat="1" x14ac:dyDescent="0.2">
      <c r="A266" s="34">
        <v>263</v>
      </c>
      <c r="B266" s="73" t="str">
        <f>IF('1 - Pilotstichprobe'!B266="","",'1 - Pilotstichprobe'!B266)</f>
        <v/>
      </c>
      <c r="C266" s="73" t="str">
        <f>IF('1 - Pilotstichprobe'!C266="","",'1 - Pilotstichprobe'!C266)</f>
        <v/>
      </c>
      <c r="D266" s="36" t="str">
        <f t="shared" si="12"/>
        <v/>
      </c>
      <c r="E266" s="37" t="str">
        <f t="shared" si="13"/>
        <v/>
      </c>
      <c r="F266" s="38" t="str">
        <f t="shared" si="14"/>
        <v/>
      </c>
    </row>
    <row r="267" spans="1:6" s="19" customFormat="1" x14ac:dyDescent="0.2">
      <c r="A267" s="34">
        <v>264</v>
      </c>
      <c r="B267" s="73" t="str">
        <f>IF('1 - Pilotstichprobe'!B267="","",'1 - Pilotstichprobe'!B267)</f>
        <v/>
      </c>
      <c r="C267" s="73" t="str">
        <f>IF('1 - Pilotstichprobe'!C267="","",'1 - Pilotstichprobe'!C267)</f>
        <v/>
      </c>
      <c r="D267" s="36" t="str">
        <f t="shared" si="12"/>
        <v/>
      </c>
      <c r="E267" s="37" t="str">
        <f t="shared" si="13"/>
        <v/>
      </c>
      <c r="F267" s="38" t="str">
        <f t="shared" si="14"/>
        <v/>
      </c>
    </row>
    <row r="268" spans="1:6" s="19" customFormat="1" x14ac:dyDescent="0.2">
      <c r="A268" s="34">
        <v>265</v>
      </c>
      <c r="B268" s="73" t="str">
        <f>IF('1 - Pilotstichprobe'!B268="","",'1 - Pilotstichprobe'!B268)</f>
        <v/>
      </c>
      <c r="C268" s="73" t="str">
        <f>IF('1 - Pilotstichprobe'!C268="","",'1 - Pilotstichprobe'!C268)</f>
        <v/>
      </c>
      <c r="D268" s="36" t="str">
        <f t="shared" si="12"/>
        <v/>
      </c>
      <c r="E268" s="37" t="str">
        <f t="shared" si="13"/>
        <v/>
      </c>
      <c r="F268" s="38" t="str">
        <f t="shared" si="14"/>
        <v/>
      </c>
    </row>
    <row r="269" spans="1:6" s="19" customFormat="1" x14ac:dyDescent="0.2">
      <c r="A269" s="34">
        <v>266</v>
      </c>
      <c r="B269" s="73" t="str">
        <f>IF('1 - Pilotstichprobe'!B269="","",'1 - Pilotstichprobe'!B269)</f>
        <v/>
      </c>
      <c r="C269" s="73" t="str">
        <f>IF('1 - Pilotstichprobe'!C269="","",'1 - Pilotstichprobe'!C269)</f>
        <v/>
      </c>
      <c r="D269" s="36" t="str">
        <f t="shared" si="12"/>
        <v/>
      </c>
      <c r="E269" s="37" t="str">
        <f t="shared" si="13"/>
        <v/>
      </c>
      <c r="F269" s="38" t="str">
        <f t="shared" si="14"/>
        <v/>
      </c>
    </row>
    <row r="270" spans="1:6" s="19" customFormat="1" x14ac:dyDescent="0.2">
      <c r="A270" s="34">
        <v>267</v>
      </c>
      <c r="B270" s="73" t="str">
        <f>IF('1 - Pilotstichprobe'!B270="","",'1 - Pilotstichprobe'!B270)</f>
        <v/>
      </c>
      <c r="C270" s="73" t="str">
        <f>IF('1 - Pilotstichprobe'!C270="","",'1 - Pilotstichprobe'!C270)</f>
        <v/>
      </c>
      <c r="D270" s="36" t="str">
        <f t="shared" si="12"/>
        <v/>
      </c>
      <c r="E270" s="37" t="str">
        <f t="shared" si="13"/>
        <v/>
      </c>
      <c r="F270" s="38" t="str">
        <f t="shared" si="14"/>
        <v/>
      </c>
    </row>
    <row r="271" spans="1:6" s="19" customFormat="1" x14ac:dyDescent="0.2">
      <c r="A271" s="34">
        <v>268</v>
      </c>
      <c r="B271" s="73" t="str">
        <f>IF('1 - Pilotstichprobe'!B271="","",'1 - Pilotstichprobe'!B271)</f>
        <v/>
      </c>
      <c r="C271" s="73" t="str">
        <f>IF('1 - Pilotstichprobe'!C271="","",'1 - Pilotstichprobe'!C271)</f>
        <v/>
      </c>
      <c r="D271" s="36" t="str">
        <f t="shared" si="12"/>
        <v/>
      </c>
      <c r="E271" s="37" t="str">
        <f t="shared" si="13"/>
        <v/>
      </c>
      <c r="F271" s="38" t="str">
        <f t="shared" si="14"/>
        <v/>
      </c>
    </row>
    <row r="272" spans="1:6" s="19" customFormat="1" x14ac:dyDescent="0.2">
      <c r="A272" s="34">
        <v>269</v>
      </c>
      <c r="B272" s="73" t="str">
        <f>IF('1 - Pilotstichprobe'!B272="","",'1 - Pilotstichprobe'!B272)</f>
        <v/>
      </c>
      <c r="C272" s="73" t="str">
        <f>IF('1 - Pilotstichprobe'!C272="","",'1 - Pilotstichprobe'!C272)</f>
        <v/>
      </c>
      <c r="D272" s="36" t="str">
        <f t="shared" si="12"/>
        <v/>
      </c>
      <c r="E272" s="37" t="str">
        <f t="shared" si="13"/>
        <v/>
      </c>
      <c r="F272" s="38" t="str">
        <f t="shared" si="14"/>
        <v/>
      </c>
    </row>
    <row r="273" spans="1:6" s="19" customFormat="1" x14ac:dyDescent="0.2">
      <c r="A273" s="34">
        <v>270</v>
      </c>
      <c r="B273" s="73" t="str">
        <f>IF('1 - Pilotstichprobe'!B273="","",'1 - Pilotstichprobe'!B273)</f>
        <v/>
      </c>
      <c r="C273" s="73" t="str">
        <f>IF('1 - Pilotstichprobe'!C273="","",'1 - Pilotstichprobe'!C273)</f>
        <v/>
      </c>
      <c r="D273" s="36" t="str">
        <f t="shared" si="12"/>
        <v/>
      </c>
      <c r="E273" s="37" t="str">
        <f t="shared" si="13"/>
        <v/>
      </c>
      <c r="F273" s="38" t="str">
        <f t="shared" si="14"/>
        <v/>
      </c>
    </row>
    <row r="274" spans="1:6" s="19" customFormat="1" x14ac:dyDescent="0.2">
      <c r="A274" s="34">
        <v>271</v>
      </c>
      <c r="B274" s="73" t="str">
        <f>IF('1 - Pilotstichprobe'!B274="","",'1 - Pilotstichprobe'!B274)</f>
        <v/>
      </c>
      <c r="C274" s="73" t="str">
        <f>IF('1 - Pilotstichprobe'!C274="","",'1 - Pilotstichprobe'!C274)</f>
        <v/>
      </c>
      <c r="D274" s="36" t="str">
        <f t="shared" si="12"/>
        <v/>
      </c>
      <c r="E274" s="37" t="str">
        <f t="shared" si="13"/>
        <v/>
      </c>
      <c r="F274" s="38" t="str">
        <f t="shared" si="14"/>
        <v/>
      </c>
    </row>
    <row r="275" spans="1:6" s="19" customFormat="1" x14ac:dyDescent="0.2">
      <c r="A275" s="34">
        <v>272</v>
      </c>
      <c r="B275" s="73" t="str">
        <f>IF('1 - Pilotstichprobe'!B275="","",'1 - Pilotstichprobe'!B275)</f>
        <v/>
      </c>
      <c r="C275" s="73" t="str">
        <f>IF('1 - Pilotstichprobe'!C275="","",'1 - Pilotstichprobe'!C275)</f>
        <v/>
      </c>
      <c r="D275" s="36" t="str">
        <f t="shared" si="12"/>
        <v/>
      </c>
      <c r="E275" s="37" t="str">
        <f t="shared" si="13"/>
        <v/>
      </c>
      <c r="F275" s="38" t="str">
        <f t="shared" si="14"/>
        <v/>
      </c>
    </row>
    <row r="276" spans="1:6" s="19" customFormat="1" x14ac:dyDescent="0.2">
      <c r="A276" s="34">
        <v>273</v>
      </c>
      <c r="B276" s="73" t="str">
        <f>IF('1 - Pilotstichprobe'!B276="","",'1 - Pilotstichprobe'!B276)</f>
        <v/>
      </c>
      <c r="C276" s="73" t="str">
        <f>IF('1 - Pilotstichprobe'!C276="","",'1 - Pilotstichprobe'!C276)</f>
        <v/>
      </c>
      <c r="D276" s="36" t="str">
        <f t="shared" si="12"/>
        <v/>
      </c>
      <c r="E276" s="37" t="str">
        <f t="shared" si="13"/>
        <v/>
      </c>
      <c r="F276" s="38" t="str">
        <f t="shared" si="14"/>
        <v/>
      </c>
    </row>
    <row r="277" spans="1:6" s="19" customFormat="1" x14ac:dyDescent="0.2">
      <c r="A277" s="34">
        <v>274</v>
      </c>
      <c r="B277" s="73" t="str">
        <f>IF('1 - Pilotstichprobe'!B277="","",'1 - Pilotstichprobe'!B277)</f>
        <v/>
      </c>
      <c r="C277" s="73" t="str">
        <f>IF('1 - Pilotstichprobe'!C277="","",'1 - Pilotstichprobe'!C277)</f>
        <v/>
      </c>
      <c r="D277" s="36" t="str">
        <f t="shared" si="12"/>
        <v/>
      </c>
      <c r="E277" s="37" t="str">
        <f t="shared" si="13"/>
        <v/>
      </c>
      <c r="F277" s="38" t="str">
        <f t="shared" si="14"/>
        <v/>
      </c>
    </row>
    <row r="278" spans="1:6" s="19" customFormat="1" x14ac:dyDescent="0.2">
      <c r="A278" s="34">
        <v>275</v>
      </c>
      <c r="B278" s="73" t="str">
        <f>IF('1 - Pilotstichprobe'!B278="","",'1 - Pilotstichprobe'!B278)</f>
        <v/>
      </c>
      <c r="C278" s="73" t="str">
        <f>IF('1 - Pilotstichprobe'!C278="","",'1 - Pilotstichprobe'!C278)</f>
        <v/>
      </c>
      <c r="D278" s="36" t="str">
        <f t="shared" si="12"/>
        <v/>
      </c>
      <c r="E278" s="37" t="str">
        <f t="shared" si="13"/>
        <v/>
      </c>
      <c r="F278" s="38" t="str">
        <f t="shared" si="14"/>
        <v/>
      </c>
    </row>
    <row r="279" spans="1:6" s="19" customFormat="1" x14ac:dyDescent="0.2">
      <c r="A279" s="34">
        <v>276</v>
      </c>
      <c r="B279" s="73" t="str">
        <f>IF('1 - Pilotstichprobe'!B279="","",'1 - Pilotstichprobe'!B279)</f>
        <v/>
      </c>
      <c r="C279" s="73" t="str">
        <f>IF('1 - Pilotstichprobe'!C279="","",'1 - Pilotstichprobe'!C279)</f>
        <v/>
      </c>
      <c r="D279" s="36" t="str">
        <f t="shared" si="12"/>
        <v/>
      </c>
      <c r="E279" s="37" t="str">
        <f t="shared" si="13"/>
        <v/>
      </c>
      <c r="F279" s="38" t="str">
        <f t="shared" si="14"/>
        <v/>
      </c>
    </row>
    <row r="280" spans="1:6" s="19" customFormat="1" x14ac:dyDescent="0.2">
      <c r="A280" s="34">
        <v>277</v>
      </c>
      <c r="B280" s="73" t="str">
        <f>IF('1 - Pilotstichprobe'!B280="","",'1 - Pilotstichprobe'!B280)</f>
        <v/>
      </c>
      <c r="C280" s="73" t="str">
        <f>IF('1 - Pilotstichprobe'!C280="","",'1 - Pilotstichprobe'!C280)</f>
        <v/>
      </c>
      <c r="D280" s="36" t="str">
        <f t="shared" si="12"/>
        <v/>
      </c>
      <c r="E280" s="37" t="str">
        <f t="shared" si="13"/>
        <v/>
      </c>
      <c r="F280" s="38" t="str">
        <f t="shared" si="14"/>
        <v/>
      </c>
    </row>
    <row r="281" spans="1:6" s="19" customFormat="1" x14ac:dyDescent="0.2">
      <c r="A281" s="34">
        <v>278</v>
      </c>
      <c r="B281" s="73" t="str">
        <f>IF('1 - Pilotstichprobe'!B281="","",'1 - Pilotstichprobe'!B281)</f>
        <v/>
      </c>
      <c r="C281" s="73" t="str">
        <f>IF('1 - Pilotstichprobe'!C281="","",'1 - Pilotstichprobe'!C281)</f>
        <v/>
      </c>
      <c r="D281" s="36" t="str">
        <f t="shared" si="12"/>
        <v/>
      </c>
      <c r="E281" s="37" t="str">
        <f t="shared" si="13"/>
        <v/>
      </c>
      <c r="F281" s="38" t="str">
        <f t="shared" si="14"/>
        <v/>
      </c>
    </row>
    <row r="282" spans="1:6" s="19" customFormat="1" x14ac:dyDescent="0.2">
      <c r="A282" s="34">
        <v>279</v>
      </c>
      <c r="B282" s="73" t="str">
        <f>IF('1 - Pilotstichprobe'!B282="","",'1 - Pilotstichprobe'!B282)</f>
        <v/>
      </c>
      <c r="C282" s="73" t="str">
        <f>IF('1 - Pilotstichprobe'!C282="","",'1 - Pilotstichprobe'!C282)</f>
        <v/>
      </c>
      <c r="D282" s="36" t="str">
        <f t="shared" si="12"/>
        <v/>
      </c>
      <c r="E282" s="37" t="str">
        <f t="shared" si="13"/>
        <v/>
      </c>
      <c r="F282" s="38" t="str">
        <f t="shared" si="14"/>
        <v/>
      </c>
    </row>
    <row r="283" spans="1:6" s="19" customFormat="1" x14ac:dyDescent="0.2">
      <c r="A283" s="34">
        <v>280</v>
      </c>
      <c r="B283" s="73" t="str">
        <f>IF('1 - Pilotstichprobe'!B283="","",'1 - Pilotstichprobe'!B283)</f>
        <v/>
      </c>
      <c r="C283" s="73" t="str">
        <f>IF('1 - Pilotstichprobe'!C283="","",'1 - Pilotstichprobe'!C283)</f>
        <v/>
      </c>
      <c r="D283" s="36" t="str">
        <f t="shared" si="12"/>
        <v/>
      </c>
      <c r="E283" s="37" t="str">
        <f t="shared" si="13"/>
        <v/>
      </c>
      <c r="F283" s="38" t="str">
        <f t="shared" si="14"/>
        <v/>
      </c>
    </row>
    <row r="284" spans="1:6" s="19" customFormat="1" x14ac:dyDescent="0.2">
      <c r="A284" s="34">
        <v>281</v>
      </c>
      <c r="B284" s="73" t="str">
        <f>IF('1 - Pilotstichprobe'!B284="","",'1 - Pilotstichprobe'!B284)</f>
        <v/>
      </c>
      <c r="C284" s="73" t="str">
        <f>IF('1 - Pilotstichprobe'!C284="","",'1 - Pilotstichprobe'!C284)</f>
        <v/>
      </c>
      <c r="D284" s="36" t="str">
        <f t="shared" si="12"/>
        <v/>
      </c>
      <c r="E284" s="37" t="str">
        <f t="shared" si="13"/>
        <v/>
      </c>
      <c r="F284" s="38" t="str">
        <f t="shared" si="14"/>
        <v/>
      </c>
    </row>
    <row r="285" spans="1:6" s="19" customFormat="1" x14ac:dyDescent="0.2">
      <c r="A285" s="34">
        <v>282</v>
      </c>
      <c r="B285" s="73" t="str">
        <f>IF('1 - Pilotstichprobe'!B285="","",'1 - Pilotstichprobe'!B285)</f>
        <v/>
      </c>
      <c r="C285" s="73" t="str">
        <f>IF('1 - Pilotstichprobe'!C285="","",'1 - Pilotstichprobe'!C285)</f>
        <v/>
      </c>
      <c r="D285" s="36" t="str">
        <f t="shared" si="12"/>
        <v/>
      </c>
      <c r="E285" s="37" t="str">
        <f t="shared" si="13"/>
        <v/>
      </c>
      <c r="F285" s="38" t="str">
        <f t="shared" si="14"/>
        <v/>
      </c>
    </row>
    <row r="286" spans="1:6" s="19" customFormat="1" x14ac:dyDescent="0.2">
      <c r="A286" s="34">
        <v>283</v>
      </c>
      <c r="B286" s="73" t="str">
        <f>IF('1 - Pilotstichprobe'!B286="","",'1 - Pilotstichprobe'!B286)</f>
        <v/>
      </c>
      <c r="C286" s="73" t="str">
        <f>IF('1 - Pilotstichprobe'!C286="","",'1 - Pilotstichprobe'!C286)</f>
        <v/>
      </c>
      <c r="D286" s="36" t="str">
        <f t="shared" si="12"/>
        <v/>
      </c>
      <c r="E286" s="37" t="str">
        <f t="shared" si="13"/>
        <v/>
      </c>
      <c r="F286" s="38" t="str">
        <f t="shared" si="14"/>
        <v/>
      </c>
    </row>
    <row r="287" spans="1:6" s="19" customFormat="1" x14ac:dyDescent="0.2">
      <c r="A287" s="34">
        <v>284</v>
      </c>
      <c r="B287" s="73" t="str">
        <f>IF('1 - Pilotstichprobe'!B287="","",'1 - Pilotstichprobe'!B287)</f>
        <v/>
      </c>
      <c r="C287" s="73" t="str">
        <f>IF('1 - Pilotstichprobe'!C287="","",'1 - Pilotstichprobe'!C287)</f>
        <v/>
      </c>
      <c r="D287" s="36" t="str">
        <f t="shared" si="12"/>
        <v/>
      </c>
      <c r="E287" s="37" t="str">
        <f t="shared" si="13"/>
        <v/>
      </c>
      <c r="F287" s="38" t="str">
        <f t="shared" si="14"/>
        <v/>
      </c>
    </row>
    <row r="288" spans="1:6" s="19" customFormat="1" x14ac:dyDescent="0.2">
      <c r="A288" s="34">
        <v>285</v>
      </c>
      <c r="B288" s="73" t="str">
        <f>IF('1 - Pilotstichprobe'!B288="","",'1 - Pilotstichprobe'!B288)</f>
        <v/>
      </c>
      <c r="C288" s="73" t="str">
        <f>IF('1 - Pilotstichprobe'!C288="","",'1 - Pilotstichprobe'!C288)</f>
        <v/>
      </c>
      <c r="D288" s="36" t="str">
        <f t="shared" si="12"/>
        <v/>
      </c>
      <c r="E288" s="37" t="str">
        <f t="shared" si="13"/>
        <v/>
      </c>
      <c r="F288" s="38" t="str">
        <f t="shared" si="14"/>
        <v/>
      </c>
    </row>
    <row r="289" spans="1:6" s="19" customFormat="1" x14ac:dyDescent="0.2">
      <c r="A289" s="34">
        <v>286</v>
      </c>
      <c r="B289" s="73" t="str">
        <f>IF('1 - Pilotstichprobe'!B289="","",'1 - Pilotstichprobe'!B289)</f>
        <v/>
      </c>
      <c r="C289" s="73" t="str">
        <f>IF('1 - Pilotstichprobe'!C289="","",'1 - Pilotstichprobe'!C289)</f>
        <v/>
      </c>
      <c r="D289" s="36" t="str">
        <f t="shared" si="12"/>
        <v/>
      </c>
      <c r="E289" s="37" t="str">
        <f t="shared" si="13"/>
        <v/>
      </c>
      <c r="F289" s="38" t="str">
        <f t="shared" si="14"/>
        <v/>
      </c>
    </row>
    <row r="290" spans="1:6" s="19" customFormat="1" x14ac:dyDescent="0.2">
      <c r="A290" s="34">
        <v>287</v>
      </c>
      <c r="B290" s="73" t="str">
        <f>IF('1 - Pilotstichprobe'!B290="","",'1 - Pilotstichprobe'!B290)</f>
        <v/>
      </c>
      <c r="C290" s="73" t="str">
        <f>IF('1 - Pilotstichprobe'!C290="","",'1 - Pilotstichprobe'!C290)</f>
        <v/>
      </c>
      <c r="D290" s="36" t="str">
        <f t="shared" si="12"/>
        <v/>
      </c>
      <c r="E290" s="37" t="str">
        <f t="shared" si="13"/>
        <v/>
      </c>
      <c r="F290" s="38" t="str">
        <f t="shared" si="14"/>
        <v/>
      </c>
    </row>
    <row r="291" spans="1:6" s="19" customFormat="1" x14ac:dyDescent="0.2">
      <c r="A291" s="34">
        <v>288</v>
      </c>
      <c r="B291" s="73" t="str">
        <f>IF('1 - Pilotstichprobe'!B291="","",'1 - Pilotstichprobe'!B291)</f>
        <v/>
      </c>
      <c r="C291" s="73" t="str">
        <f>IF('1 - Pilotstichprobe'!C291="","",'1 - Pilotstichprobe'!C291)</f>
        <v/>
      </c>
      <c r="D291" s="36" t="str">
        <f t="shared" si="12"/>
        <v/>
      </c>
      <c r="E291" s="37" t="str">
        <f t="shared" si="13"/>
        <v/>
      </c>
      <c r="F291" s="38" t="str">
        <f t="shared" si="14"/>
        <v/>
      </c>
    </row>
    <row r="292" spans="1:6" s="19" customFormat="1" x14ac:dyDescent="0.2">
      <c r="A292" s="34">
        <v>289</v>
      </c>
      <c r="B292" s="73" t="str">
        <f>IF('1 - Pilotstichprobe'!B292="","",'1 - Pilotstichprobe'!B292)</f>
        <v/>
      </c>
      <c r="C292" s="73" t="str">
        <f>IF('1 - Pilotstichprobe'!C292="","",'1 - Pilotstichprobe'!C292)</f>
        <v/>
      </c>
      <c r="D292" s="36" t="str">
        <f t="shared" si="12"/>
        <v/>
      </c>
      <c r="E292" s="37" t="str">
        <f t="shared" si="13"/>
        <v/>
      </c>
      <c r="F292" s="38" t="str">
        <f t="shared" si="14"/>
        <v/>
      </c>
    </row>
    <row r="293" spans="1:6" s="19" customFormat="1" x14ac:dyDescent="0.2">
      <c r="A293" s="34">
        <v>290</v>
      </c>
      <c r="B293" s="73" t="str">
        <f>IF('1 - Pilotstichprobe'!B293="","",'1 - Pilotstichprobe'!B293)</f>
        <v/>
      </c>
      <c r="C293" s="73" t="str">
        <f>IF('1 - Pilotstichprobe'!C293="","",'1 - Pilotstichprobe'!C293)</f>
        <v/>
      </c>
      <c r="D293" s="36" t="str">
        <f t="shared" si="12"/>
        <v/>
      </c>
      <c r="E293" s="37" t="str">
        <f t="shared" si="13"/>
        <v/>
      </c>
      <c r="F293" s="38" t="str">
        <f t="shared" si="14"/>
        <v/>
      </c>
    </row>
    <row r="294" spans="1:6" s="19" customFormat="1" x14ac:dyDescent="0.2">
      <c r="A294" s="34">
        <v>291</v>
      </c>
      <c r="B294" s="73" t="str">
        <f>IF('1 - Pilotstichprobe'!B294="","",'1 - Pilotstichprobe'!B294)</f>
        <v/>
      </c>
      <c r="C294" s="73" t="str">
        <f>IF('1 - Pilotstichprobe'!C294="","",'1 - Pilotstichprobe'!C294)</f>
        <v/>
      </c>
      <c r="D294" s="36" t="str">
        <f t="shared" si="12"/>
        <v/>
      </c>
      <c r="E294" s="37" t="str">
        <f t="shared" si="13"/>
        <v/>
      </c>
      <c r="F294" s="38" t="str">
        <f t="shared" si="14"/>
        <v/>
      </c>
    </row>
    <row r="295" spans="1:6" s="19" customFormat="1" x14ac:dyDescent="0.2">
      <c r="A295" s="34">
        <v>292</v>
      </c>
      <c r="B295" s="73" t="str">
        <f>IF('1 - Pilotstichprobe'!B295="","",'1 - Pilotstichprobe'!B295)</f>
        <v/>
      </c>
      <c r="C295" s="73" t="str">
        <f>IF('1 - Pilotstichprobe'!C295="","",'1 - Pilotstichprobe'!C295)</f>
        <v/>
      </c>
      <c r="D295" s="36" t="str">
        <f t="shared" si="12"/>
        <v/>
      </c>
      <c r="E295" s="37" t="str">
        <f t="shared" si="13"/>
        <v/>
      </c>
      <c r="F295" s="38" t="str">
        <f t="shared" si="14"/>
        <v/>
      </c>
    </row>
    <row r="296" spans="1:6" s="19" customFormat="1" x14ac:dyDescent="0.2">
      <c r="A296" s="34">
        <v>293</v>
      </c>
      <c r="B296" s="73" t="str">
        <f>IF('1 - Pilotstichprobe'!B296="","",'1 - Pilotstichprobe'!B296)</f>
        <v/>
      </c>
      <c r="C296" s="73" t="str">
        <f>IF('1 - Pilotstichprobe'!C296="","",'1 - Pilotstichprobe'!C296)</f>
        <v/>
      </c>
      <c r="D296" s="36" t="str">
        <f t="shared" si="12"/>
        <v/>
      </c>
      <c r="E296" s="37" t="str">
        <f t="shared" si="13"/>
        <v/>
      </c>
      <c r="F296" s="38" t="str">
        <f t="shared" si="14"/>
        <v/>
      </c>
    </row>
    <row r="297" spans="1:6" s="19" customFormat="1" x14ac:dyDescent="0.2">
      <c r="A297" s="34">
        <v>294</v>
      </c>
      <c r="B297" s="73" t="str">
        <f>IF('1 - Pilotstichprobe'!B297="","",'1 - Pilotstichprobe'!B297)</f>
        <v/>
      </c>
      <c r="C297" s="73" t="str">
        <f>IF('1 - Pilotstichprobe'!C297="","",'1 - Pilotstichprobe'!C297)</f>
        <v/>
      </c>
      <c r="D297" s="36" t="str">
        <f t="shared" si="12"/>
        <v/>
      </c>
      <c r="E297" s="37" t="str">
        <f t="shared" si="13"/>
        <v/>
      </c>
      <c r="F297" s="38" t="str">
        <f t="shared" si="14"/>
        <v/>
      </c>
    </row>
    <row r="298" spans="1:6" s="19" customFormat="1" x14ac:dyDescent="0.2">
      <c r="A298" s="34">
        <v>295</v>
      </c>
      <c r="B298" s="73" t="str">
        <f>IF('1 - Pilotstichprobe'!B298="","",'1 - Pilotstichprobe'!B298)</f>
        <v/>
      </c>
      <c r="C298" s="73" t="str">
        <f>IF('1 - Pilotstichprobe'!C298="","",'1 - Pilotstichprobe'!C298)</f>
        <v/>
      </c>
      <c r="D298" s="36" t="str">
        <f t="shared" si="12"/>
        <v/>
      </c>
      <c r="E298" s="37" t="str">
        <f t="shared" si="13"/>
        <v/>
      </c>
      <c r="F298" s="38" t="str">
        <f t="shared" si="14"/>
        <v/>
      </c>
    </row>
    <row r="299" spans="1:6" s="19" customFormat="1" x14ac:dyDescent="0.2">
      <c r="A299" s="34">
        <v>296</v>
      </c>
      <c r="B299" s="73" t="str">
        <f>IF('1 - Pilotstichprobe'!B299="","",'1 - Pilotstichprobe'!B299)</f>
        <v/>
      </c>
      <c r="C299" s="73" t="str">
        <f>IF('1 - Pilotstichprobe'!C299="","",'1 - Pilotstichprobe'!C299)</f>
        <v/>
      </c>
      <c r="D299" s="36" t="str">
        <f t="shared" si="12"/>
        <v/>
      </c>
      <c r="E299" s="37" t="str">
        <f t="shared" si="13"/>
        <v/>
      </c>
      <c r="F299" s="38" t="str">
        <f t="shared" si="14"/>
        <v/>
      </c>
    </row>
    <row r="300" spans="1:6" s="19" customFormat="1" x14ac:dyDescent="0.2">
      <c r="A300" s="34">
        <v>297</v>
      </c>
      <c r="B300" s="73" t="str">
        <f>IF('1 - Pilotstichprobe'!B300="","",'1 - Pilotstichprobe'!B300)</f>
        <v/>
      </c>
      <c r="C300" s="73" t="str">
        <f>IF('1 - Pilotstichprobe'!C300="","",'1 - Pilotstichprobe'!C300)</f>
        <v/>
      </c>
      <c r="D300" s="36" t="str">
        <f t="shared" si="12"/>
        <v/>
      </c>
      <c r="E300" s="37" t="str">
        <f t="shared" si="13"/>
        <v/>
      </c>
      <c r="F300" s="38" t="str">
        <f t="shared" si="14"/>
        <v/>
      </c>
    </row>
    <row r="301" spans="1:6" s="19" customFormat="1" x14ac:dyDescent="0.2">
      <c r="A301" s="34">
        <v>298</v>
      </c>
      <c r="B301" s="73" t="str">
        <f>IF('1 - Pilotstichprobe'!B301="","",'1 - Pilotstichprobe'!B301)</f>
        <v/>
      </c>
      <c r="C301" s="73" t="str">
        <f>IF('1 - Pilotstichprobe'!C301="","",'1 - Pilotstichprobe'!C301)</f>
        <v/>
      </c>
      <c r="D301" s="36" t="str">
        <f t="shared" si="12"/>
        <v/>
      </c>
      <c r="E301" s="37" t="str">
        <f t="shared" si="13"/>
        <v/>
      </c>
      <c r="F301" s="38" t="str">
        <f t="shared" si="14"/>
        <v/>
      </c>
    </row>
    <row r="302" spans="1:6" s="19" customFormat="1" x14ac:dyDescent="0.2">
      <c r="A302" s="34">
        <v>299</v>
      </c>
      <c r="B302" s="73" t="str">
        <f>IF('1 - Pilotstichprobe'!B302="","",'1 - Pilotstichprobe'!B302)</f>
        <v/>
      </c>
      <c r="C302" s="73" t="str">
        <f>IF('1 - Pilotstichprobe'!C302="","",'1 - Pilotstichprobe'!C302)</f>
        <v/>
      </c>
      <c r="D302" s="36" t="str">
        <f t="shared" si="12"/>
        <v/>
      </c>
      <c r="E302" s="37" t="str">
        <f t="shared" si="13"/>
        <v/>
      </c>
      <c r="F302" s="38" t="str">
        <f t="shared" si="14"/>
        <v/>
      </c>
    </row>
    <row r="303" spans="1:6" s="19" customFormat="1" x14ac:dyDescent="0.2">
      <c r="A303" s="34">
        <v>300</v>
      </c>
      <c r="B303" s="73" t="str">
        <f>IF('1 - Pilotstichprobe'!B303="","",'1 - Pilotstichprobe'!B303)</f>
        <v/>
      </c>
      <c r="C303" s="73" t="str">
        <f>IF('1 - Pilotstichprobe'!C303="","",'1 - Pilotstichprobe'!C303)</f>
        <v/>
      </c>
      <c r="D303" s="36" t="str">
        <f t="shared" si="12"/>
        <v/>
      </c>
      <c r="E303" s="37" t="str">
        <f t="shared" si="13"/>
        <v/>
      </c>
      <c r="F303" s="38" t="str">
        <f t="shared" si="14"/>
        <v/>
      </c>
    </row>
    <row r="304" spans="1:6" s="19" customFormat="1" x14ac:dyDescent="0.2">
      <c r="B304" s="42"/>
      <c r="C304" s="42"/>
    </row>
    <row r="305" spans="2:3" s="19" customFormat="1" x14ac:dyDescent="0.2">
      <c r="B305" s="42"/>
      <c r="C305" s="42"/>
    </row>
    <row r="306" spans="2:3" s="19" customFormat="1" x14ac:dyDescent="0.2">
      <c r="B306" s="42"/>
      <c r="C306" s="42"/>
    </row>
    <row r="307" spans="2:3" s="19" customFormat="1" x14ac:dyDescent="0.2">
      <c r="B307" s="42"/>
      <c r="C307" s="42"/>
    </row>
    <row r="308" spans="2:3" s="19" customFormat="1" x14ac:dyDescent="0.2">
      <c r="B308" s="42"/>
      <c r="C308" s="42"/>
    </row>
    <row r="309" spans="2:3" s="19" customFormat="1" x14ac:dyDescent="0.2">
      <c r="B309" s="42"/>
      <c r="C309" s="42"/>
    </row>
    <row r="310" spans="2:3" s="19" customFormat="1" x14ac:dyDescent="0.2">
      <c r="B310" s="42"/>
      <c r="C310" s="42"/>
    </row>
    <row r="311" spans="2:3" s="19" customFormat="1" x14ac:dyDescent="0.2">
      <c r="B311" s="42"/>
      <c r="C311" s="42"/>
    </row>
    <row r="312" spans="2:3" s="19" customFormat="1" x14ac:dyDescent="0.2">
      <c r="B312" s="42"/>
      <c r="C312" s="42"/>
    </row>
    <row r="313" spans="2:3" s="19" customFormat="1" x14ac:dyDescent="0.2">
      <c r="B313" s="42"/>
      <c r="C313" s="42"/>
    </row>
    <row r="314" spans="2:3" s="19" customFormat="1" x14ac:dyDescent="0.2">
      <c r="B314" s="42"/>
      <c r="C314" s="42"/>
    </row>
    <row r="315" spans="2:3" s="19" customFormat="1" x14ac:dyDescent="0.2">
      <c r="B315" s="42"/>
      <c r="C315" s="42"/>
    </row>
    <row r="316" spans="2:3" s="19" customFormat="1" x14ac:dyDescent="0.2">
      <c r="B316" s="42"/>
      <c r="C316" s="42"/>
    </row>
    <row r="317" spans="2:3" s="19" customFormat="1" x14ac:dyDescent="0.2">
      <c r="B317" s="42"/>
      <c r="C317" s="42"/>
    </row>
    <row r="318" spans="2:3" s="19" customFormat="1" x14ac:dyDescent="0.2">
      <c r="B318" s="42"/>
      <c r="C318" s="42"/>
    </row>
    <row r="319" spans="2:3" s="19" customFormat="1" x14ac:dyDescent="0.2">
      <c r="B319" s="42"/>
      <c r="C319" s="42"/>
    </row>
    <row r="320" spans="2:3" s="19" customFormat="1" x14ac:dyDescent="0.2">
      <c r="B320" s="42"/>
      <c r="C320" s="42"/>
    </row>
    <row r="321" spans="2:3" s="19" customFormat="1" x14ac:dyDescent="0.2">
      <c r="B321" s="42"/>
      <c r="C321" s="42"/>
    </row>
    <row r="322" spans="2:3" s="19" customFormat="1" x14ac:dyDescent="0.2">
      <c r="B322" s="42"/>
      <c r="C322" s="42"/>
    </row>
    <row r="323" spans="2:3" s="19" customFormat="1" x14ac:dyDescent="0.2">
      <c r="B323" s="42"/>
      <c r="C323" s="42"/>
    </row>
    <row r="324" spans="2:3" s="19" customFormat="1" x14ac:dyDescent="0.2">
      <c r="B324" s="42"/>
      <c r="C324" s="42"/>
    </row>
    <row r="325" spans="2:3" s="19" customFormat="1" x14ac:dyDescent="0.2">
      <c r="B325" s="42"/>
      <c r="C325" s="42"/>
    </row>
    <row r="326" spans="2:3" s="19" customFormat="1" x14ac:dyDescent="0.2">
      <c r="B326" s="42"/>
      <c r="C326" s="42"/>
    </row>
    <row r="327" spans="2:3" s="19" customFormat="1" x14ac:dyDescent="0.2">
      <c r="B327" s="42"/>
      <c r="C327" s="42"/>
    </row>
    <row r="328" spans="2:3" s="19" customFormat="1" x14ac:dyDescent="0.2">
      <c r="B328" s="42"/>
      <c r="C328" s="42"/>
    </row>
    <row r="329" spans="2:3" s="19" customFormat="1" x14ac:dyDescent="0.2">
      <c r="B329" s="42"/>
      <c r="C329" s="42"/>
    </row>
    <row r="330" spans="2:3" s="19" customFormat="1" x14ac:dyDescent="0.2">
      <c r="B330" s="42"/>
      <c r="C330" s="42"/>
    </row>
    <row r="331" spans="2:3" s="19" customFormat="1" x14ac:dyDescent="0.2">
      <c r="B331" s="42"/>
      <c r="C331" s="42"/>
    </row>
    <row r="332" spans="2:3" s="19" customFormat="1" x14ac:dyDescent="0.2">
      <c r="B332" s="42"/>
      <c r="C332" s="42"/>
    </row>
    <row r="333" spans="2:3" s="19" customFormat="1" x14ac:dyDescent="0.2">
      <c r="B333" s="42"/>
      <c r="C333" s="42"/>
    </row>
    <row r="334" spans="2:3" s="19" customFormat="1" x14ac:dyDescent="0.2">
      <c r="B334" s="42"/>
      <c r="C334" s="42"/>
    </row>
    <row r="335" spans="2:3" s="19" customFormat="1" x14ac:dyDescent="0.2">
      <c r="B335" s="42"/>
      <c r="C335" s="42"/>
    </row>
    <row r="336" spans="2:3" s="19" customFormat="1" x14ac:dyDescent="0.2">
      <c r="B336" s="42"/>
      <c r="C336" s="42"/>
    </row>
    <row r="337" spans="2:3" s="19" customFormat="1" x14ac:dyDescent="0.2">
      <c r="B337" s="42"/>
      <c r="C337" s="42"/>
    </row>
    <row r="338" spans="2:3" s="19" customFormat="1" x14ac:dyDescent="0.2">
      <c r="B338" s="42"/>
      <c r="C338" s="42"/>
    </row>
    <row r="339" spans="2:3" s="19" customFormat="1" x14ac:dyDescent="0.2">
      <c r="B339" s="42"/>
      <c r="C339" s="42"/>
    </row>
    <row r="340" spans="2:3" s="19" customFormat="1" x14ac:dyDescent="0.2">
      <c r="B340" s="42"/>
      <c r="C340" s="42"/>
    </row>
    <row r="341" spans="2:3" s="19" customFormat="1" x14ac:dyDescent="0.2">
      <c r="B341" s="42"/>
      <c r="C341" s="42"/>
    </row>
    <row r="342" spans="2:3" s="19" customFormat="1" x14ac:dyDescent="0.2">
      <c r="B342" s="42"/>
      <c r="C342" s="42"/>
    </row>
    <row r="343" spans="2:3" s="19" customFormat="1" x14ac:dyDescent="0.2">
      <c r="B343" s="42"/>
      <c r="C343" s="42"/>
    </row>
    <row r="344" spans="2:3" s="19" customFormat="1" x14ac:dyDescent="0.2">
      <c r="B344" s="42"/>
      <c r="C344" s="42"/>
    </row>
    <row r="345" spans="2:3" s="19" customFormat="1" x14ac:dyDescent="0.2">
      <c r="B345" s="42"/>
      <c r="C345" s="42"/>
    </row>
    <row r="346" spans="2:3" s="19" customFormat="1" x14ac:dyDescent="0.2">
      <c r="B346" s="42"/>
      <c r="C346" s="42"/>
    </row>
    <row r="347" spans="2:3" s="19" customFormat="1" x14ac:dyDescent="0.2">
      <c r="B347" s="42"/>
      <c r="C347" s="42"/>
    </row>
    <row r="348" spans="2:3" s="19" customFormat="1" x14ac:dyDescent="0.2">
      <c r="B348" s="42"/>
      <c r="C348" s="42"/>
    </row>
    <row r="349" spans="2:3" s="19" customFormat="1" x14ac:dyDescent="0.2">
      <c r="B349" s="42"/>
      <c r="C349" s="42"/>
    </row>
    <row r="350" spans="2:3" s="19" customFormat="1" x14ac:dyDescent="0.2">
      <c r="B350" s="42"/>
      <c r="C350" s="42"/>
    </row>
    <row r="351" spans="2:3" s="19" customFormat="1" x14ac:dyDescent="0.2">
      <c r="B351" s="42"/>
      <c r="C351" s="42"/>
    </row>
    <row r="352" spans="2:3" s="19" customFormat="1" x14ac:dyDescent="0.2">
      <c r="B352" s="42"/>
      <c r="C352" s="42"/>
    </row>
    <row r="353" spans="2:3" s="19" customFormat="1" x14ac:dyDescent="0.2">
      <c r="B353" s="42"/>
      <c r="C353" s="42"/>
    </row>
    <row r="354" spans="2:3" s="19" customFormat="1" x14ac:dyDescent="0.2">
      <c r="B354" s="42"/>
      <c r="C354" s="42"/>
    </row>
    <row r="355" spans="2:3" s="19" customFormat="1" x14ac:dyDescent="0.2">
      <c r="B355" s="42"/>
      <c r="C355" s="42"/>
    </row>
    <row r="356" spans="2:3" s="19" customFormat="1" x14ac:dyDescent="0.2">
      <c r="B356" s="42"/>
      <c r="C356" s="42"/>
    </row>
    <row r="357" spans="2:3" s="19" customFormat="1" x14ac:dyDescent="0.2">
      <c r="B357" s="42"/>
      <c r="C357" s="42"/>
    </row>
    <row r="358" spans="2:3" s="19" customFormat="1" x14ac:dyDescent="0.2">
      <c r="B358" s="42"/>
      <c r="C358" s="42"/>
    </row>
    <row r="359" spans="2:3" s="19" customFormat="1" x14ac:dyDescent="0.2">
      <c r="B359" s="42"/>
      <c r="C359" s="42"/>
    </row>
    <row r="360" spans="2:3" s="19" customFormat="1" x14ac:dyDescent="0.2">
      <c r="B360" s="42"/>
      <c r="C360" s="42"/>
    </row>
    <row r="361" spans="2:3" s="19" customFormat="1" x14ac:dyDescent="0.2">
      <c r="B361" s="42"/>
      <c r="C361" s="42"/>
    </row>
    <row r="362" spans="2:3" s="19" customFormat="1" x14ac:dyDescent="0.2">
      <c r="B362" s="42"/>
      <c r="C362" s="42"/>
    </row>
    <row r="363" spans="2:3" s="19" customFormat="1" x14ac:dyDescent="0.2">
      <c r="B363" s="42"/>
      <c r="C363" s="42"/>
    </row>
    <row r="364" spans="2:3" s="19" customFormat="1" x14ac:dyDescent="0.2">
      <c r="B364" s="42"/>
      <c r="C364" s="42"/>
    </row>
    <row r="365" spans="2:3" s="19" customFormat="1" x14ac:dyDescent="0.2">
      <c r="B365" s="42"/>
      <c r="C365" s="42"/>
    </row>
    <row r="366" spans="2:3" s="19" customFormat="1" x14ac:dyDescent="0.2">
      <c r="B366" s="42"/>
      <c r="C366" s="42"/>
    </row>
    <row r="367" spans="2:3" s="19" customFormat="1" x14ac:dyDescent="0.2">
      <c r="B367" s="42"/>
      <c r="C367" s="42"/>
    </row>
    <row r="368" spans="2:3" s="19" customFormat="1" x14ac:dyDescent="0.2">
      <c r="B368" s="42"/>
      <c r="C368" s="42"/>
    </row>
    <row r="369" spans="2:3" s="19" customFormat="1" x14ac:dyDescent="0.2">
      <c r="B369" s="42"/>
      <c r="C369" s="42"/>
    </row>
    <row r="370" spans="2:3" s="19" customFormat="1" x14ac:dyDescent="0.2">
      <c r="B370" s="42"/>
      <c r="C370" s="42"/>
    </row>
    <row r="371" spans="2:3" s="19" customFormat="1" x14ac:dyDescent="0.2">
      <c r="B371" s="42"/>
      <c r="C371" s="42"/>
    </row>
    <row r="372" spans="2:3" s="19" customFormat="1" x14ac:dyDescent="0.2">
      <c r="B372" s="42"/>
      <c r="C372" s="42"/>
    </row>
    <row r="373" spans="2:3" s="19" customFormat="1" x14ac:dyDescent="0.2">
      <c r="B373" s="42"/>
      <c r="C373" s="42"/>
    </row>
    <row r="374" spans="2:3" s="19" customFormat="1" x14ac:dyDescent="0.2">
      <c r="B374" s="42"/>
      <c r="C374" s="42"/>
    </row>
    <row r="375" spans="2:3" s="19" customFormat="1" x14ac:dyDescent="0.2">
      <c r="B375" s="42"/>
      <c r="C375" s="42"/>
    </row>
    <row r="376" spans="2:3" s="19" customFormat="1" x14ac:dyDescent="0.2">
      <c r="B376" s="42"/>
      <c r="C376" s="42"/>
    </row>
    <row r="377" spans="2:3" s="19" customFormat="1" x14ac:dyDescent="0.2">
      <c r="B377" s="42"/>
      <c r="C377" s="42"/>
    </row>
    <row r="378" spans="2:3" s="19" customFormat="1" x14ac:dyDescent="0.2">
      <c r="B378" s="42"/>
      <c r="C378" s="42"/>
    </row>
    <row r="379" spans="2:3" s="19" customFormat="1" x14ac:dyDescent="0.2">
      <c r="B379" s="42"/>
      <c r="C379" s="42"/>
    </row>
    <row r="380" spans="2:3" s="19" customFormat="1" x14ac:dyDescent="0.2">
      <c r="B380" s="42"/>
      <c r="C380" s="42"/>
    </row>
    <row r="381" spans="2:3" s="19" customFormat="1" x14ac:dyDescent="0.2">
      <c r="B381" s="42"/>
      <c r="C381" s="42"/>
    </row>
    <row r="382" spans="2:3" s="19" customFormat="1" x14ac:dyDescent="0.2">
      <c r="B382" s="42"/>
      <c r="C382" s="42"/>
    </row>
    <row r="383" spans="2:3" s="19" customFormat="1" x14ac:dyDescent="0.2">
      <c r="B383" s="42"/>
      <c r="C383" s="42"/>
    </row>
    <row r="384" spans="2:3" s="19" customFormat="1" x14ac:dyDescent="0.2">
      <c r="B384" s="42"/>
      <c r="C384" s="42"/>
    </row>
    <row r="385" spans="2:3" s="19" customFormat="1" x14ac:dyDescent="0.2">
      <c r="B385" s="42"/>
      <c r="C385" s="42"/>
    </row>
    <row r="386" spans="2:3" s="19" customFormat="1" x14ac:dyDescent="0.2">
      <c r="B386" s="42"/>
      <c r="C386" s="42"/>
    </row>
    <row r="387" spans="2:3" s="19" customFormat="1" x14ac:dyDescent="0.2">
      <c r="B387" s="42"/>
      <c r="C387" s="42"/>
    </row>
    <row r="388" spans="2:3" s="19" customFormat="1" x14ac:dyDescent="0.2">
      <c r="B388" s="42"/>
      <c r="C388" s="42"/>
    </row>
    <row r="389" spans="2:3" s="19" customFormat="1" x14ac:dyDescent="0.2">
      <c r="B389" s="42"/>
      <c r="C389" s="42"/>
    </row>
    <row r="390" spans="2:3" s="19" customFormat="1" x14ac:dyDescent="0.2">
      <c r="B390" s="42"/>
      <c r="C390" s="42"/>
    </row>
    <row r="391" spans="2:3" s="19" customFormat="1" x14ac:dyDescent="0.2">
      <c r="B391" s="42"/>
      <c r="C391" s="42"/>
    </row>
    <row r="392" spans="2:3" s="19" customFormat="1" x14ac:dyDescent="0.2">
      <c r="B392" s="42"/>
      <c r="C392" s="42"/>
    </row>
    <row r="393" spans="2:3" s="19" customFormat="1" x14ac:dyDescent="0.2">
      <c r="B393" s="42"/>
      <c r="C393" s="42"/>
    </row>
    <row r="394" spans="2:3" s="19" customFormat="1" x14ac:dyDescent="0.2">
      <c r="B394" s="42"/>
      <c r="C394" s="42"/>
    </row>
    <row r="395" spans="2:3" s="19" customFormat="1" x14ac:dyDescent="0.2">
      <c r="B395" s="42"/>
      <c r="C395" s="42"/>
    </row>
    <row r="396" spans="2:3" s="19" customFormat="1" x14ac:dyDescent="0.2">
      <c r="B396" s="42"/>
      <c r="C396" s="42"/>
    </row>
    <row r="397" spans="2:3" s="19" customFormat="1" x14ac:dyDescent="0.2">
      <c r="B397" s="42"/>
      <c r="C397" s="42"/>
    </row>
    <row r="398" spans="2:3" s="19" customFormat="1" x14ac:dyDescent="0.2">
      <c r="B398" s="42"/>
      <c r="C398" s="42"/>
    </row>
    <row r="399" spans="2:3" s="19" customFormat="1" x14ac:dyDescent="0.2">
      <c r="B399" s="42"/>
      <c r="C399" s="42"/>
    </row>
    <row r="400" spans="2:3" s="19" customFormat="1" x14ac:dyDescent="0.2">
      <c r="B400" s="42"/>
      <c r="C400" s="42"/>
    </row>
    <row r="401" spans="2:3" s="19" customFormat="1" x14ac:dyDescent="0.2">
      <c r="B401" s="42"/>
      <c r="C401" s="42"/>
    </row>
    <row r="402" spans="2:3" s="19" customFormat="1" x14ac:dyDescent="0.2">
      <c r="B402" s="42"/>
      <c r="C402" s="42"/>
    </row>
    <row r="403" spans="2:3" s="19" customFormat="1" x14ac:dyDescent="0.2">
      <c r="B403" s="42"/>
      <c r="C403" s="42"/>
    </row>
    <row r="404" spans="2:3" s="19" customFormat="1" x14ac:dyDescent="0.2">
      <c r="B404" s="42"/>
      <c r="C404" s="42"/>
    </row>
    <row r="405" spans="2:3" s="19" customFormat="1" x14ac:dyDescent="0.2">
      <c r="B405" s="42"/>
      <c r="C405" s="42"/>
    </row>
    <row r="406" spans="2:3" s="19" customFormat="1" x14ac:dyDescent="0.2">
      <c r="B406" s="42"/>
      <c r="C406" s="42"/>
    </row>
    <row r="407" spans="2:3" s="19" customFormat="1" x14ac:dyDescent="0.2">
      <c r="B407" s="42"/>
      <c r="C407" s="42"/>
    </row>
    <row r="408" spans="2:3" s="19" customFormat="1" x14ac:dyDescent="0.2">
      <c r="B408" s="42"/>
      <c r="C408" s="42"/>
    </row>
    <row r="409" spans="2:3" s="19" customFormat="1" x14ac:dyDescent="0.2">
      <c r="B409" s="42"/>
      <c r="C409" s="42"/>
    </row>
    <row r="410" spans="2:3" s="19" customFormat="1" x14ac:dyDescent="0.2">
      <c r="B410" s="42"/>
      <c r="C410" s="42"/>
    </row>
    <row r="411" spans="2:3" s="19" customFormat="1" x14ac:dyDescent="0.2">
      <c r="B411" s="42"/>
      <c r="C411" s="42"/>
    </row>
    <row r="412" spans="2:3" s="19" customFormat="1" x14ac:dyDescent="0.2">
      <c r="B412" s="42"/>
      <c r="C412" s="42"/>
    </row>
    <row r="413" spans="2:3" s="19" customFormat="1" x14ac:dyDescent="0.2">
      <c r="B413" s="42"/>
      <c r="C413" s="42"/>
    </row>
    <row r="414" spans="2:3" s="19" customFormat="1" x14ac:dyDescent="0.2">
      <c r="B414" s="42"/>
      <c r="C414" s="42"/>
    </row>
    <row r="415" spans="2:3" s="19" customFormat="1" x14ac:dyDescent="0.2">
      <c r="B415" s="42"/>
      <c r="C415" s="42"/>
    </row>
    <row r="416" spans="2:3" s="19" customFormat="1" x14ac:dyDescent="0.2">
      <c r="B416" s="42"/>
      <c r="C416" s="42"/>
    </row>
    <row r="417" spans="2:3" s="19" customFormat="1" x14ac:dyDescent="0.2">
      <c r="B417" s="42"/>
      <c r="C417" s="42"/>
    </row>
    <row r="418" spans="2:3" s="19" customFormat="1" x14ac:dyDescent="0.2">
      <c r="B418" s="42"/>
      <c r="C418" s="42"/>
    </row>
    <row r="419" spans="2:3" s="19" customFormat="1" x14ac:dyDescent="0.2">
      <c r="B419" s="42"/>
      <c r="C419" s="42"/>
    </row>
    <row r="420" spans="2:3" s="19" customFormat="1" x14ac:dyDescent="0.2">
      <c r="B420" s="42"/>
      <c r="C420" s="42"/>
    </row>
    <row r="421" spans="2:3" s="19" customFormat="1" x14ac:dyDescent="0.2">
      <c r="B421" s="42"/>
      <c r="C421" s="42"/>
    </row>
    <row r="422" spans="2:3" s="19" customFormat="1" x14ac:dyDescent="0.2">
      <c r="B422" s="42"/>
      <c r="C422" s="42"/>
    </row>
    <row r="423" spans="2:3" s="19" customFormat="1" x14ac:dyDescent="0.2">
      <c r="B423" s="42"/>
      <c r="C423" s="42"/>
    </row>
    <row r="424" spans="2:3" s="19" customFormat="1" x14ac:dyDescent="0.2">
      <c r="B424" s="42"/>
      <c r="C424" s="42"/>
    </row>
    <row r="425" spans="2:3" s="19" customFormat="1" x14ac:dyDescent="0.2">
      <c r="B425" s="42"/>
      <c r="C425" s="42"/>
    </row>
    <row r="426" spans="2:3" s="19" customFormat="1" x14ac:dyDescent="0.2">
      <c r="B426" s="42"/>
      <c r="C426" s="42"/>
    </row>
    <row r="427" spans="2:3" s="19" customFormat="1" x14ac:dyDescent="0.2">
      <c r="B427" s="42"/>
      <c r="C427" s="42"/>
    </row>
    <row r="428" spans="2:3" s="19" customFormat="1" x14ac:dyDescent="0.2">
      <c r="B428" s="42"/>
      <c r="C428" s="42"/>
    </row>
    <row r="429" spans="2:3" s="19" customFormat="1" x14ac:dyDescent="0.2">
      <c r="B429" s="42"/>
      <c r="C429" s="42"/>
    </row>
    <row r="430" spans="2:3" s="19" customFormat="1" x14ac:dyDescent="0.2">
      <c r="B430" s="42"/>
      <c r="C430" s="42"/>
    </row>
    <row r="431" spans="2:3" s="19" customFormat="1" x14ac:dyDescent="0.2">
      <c r="B431" s="42"/>
      <c r="C431" s="42"/>
    </row>
    <row r="432" spans="2:3" s="19" customFormat="1" x14ac:dyDescent="0.2">
      <c r="B432" s="42"/>
      <c r="C432" s="42"/>
    </row>
    <row r="433" spans="2:3" s="19" customFormat="1" x14ac:dyDescent="0.2">
      <c r="B433" s="42"/>
      <c r="C433" s="42"/>
    </row>
    <row r="434" spans="2:3" s="19" customFormat="1" x14ac:dyDescent="0.2">
      <c r="B434" s="42"/>
      <c r="C434" s="42"/>
    </row>
    <row r="435" spans="2:3" s="19" customFormat="1" x14ac:dyDescent="0.2">
      <c r="B435" s="42"/>
      <c r="C435" s="42"/>
    </row>
    <row r="436" spans="2:3" s="19" customFormat="1" x14ac:dyDescent="0.2">
      <c r="B436" s="42"/>
      <c r="C436" s="42"/>
    </row>
    <row r="437" spans="2:3" s="19" customFormat="1" x14ac:dyDescent="0.2">
      <c r="B437" s="42"/>
      <c r="C437" s="42"/>
    </row>
    <row r="438" spans="2:3" s="19" customFormat="1" x14ac:dyDescent="0.2">
      <c r="B438" s="42"/>
      <c r="C438" s="42"/>
    </row>
    <row r="439" spans="2:3" s="19" customFormat="1" x14ac:dyDescent="0.2">
      <c r="B439" s="42"/>
      <c r="C439" s="42"/>
    </row>
    <row r="440" spans="2:3" s="19" customFormat="1" x14ac:dyDescent="0.2">
      <c r="B440" s="42"/>
      <c r="C440" s="42"/>
    </row>
    <row r="441" spans="2:3" s="19" customFormat="1" x14ac:dyDescent="0.2">
      <c r="B441" s="42"/>
      <c r="C441" s="42"/>
    </row>
    <row r="442" spans="2:3" s="19" customFormat="1" x14ac:dyDescent="0.2">
      <c r="B442" s="42"/>
      <c r="C442" s="42"/>
    </row>
    <row r="443" spans="2:3" s="19" customFormat="1" x14ac:dyDescent="0.2">
      <c r="B443" s="42"/>
      <c r="C443" s="42"/>
    </row>
    <row r="444" spans="2:3" s="19" customFormat="1" x14ac:dyDescent="0.2">
      <c r="B444" s="42"/>
      <c r="C444" s="42"/>
    </row>
    <row r="445" spans="2:3" s="19" customFormat="1" x14ac:dyDescent="0.2">
      <c r="B445" s="42"/>
      <c r="C445" s="42"/>
    </row>
    <row r="446" spans="2:3" s="19" customFormat="1" x14ac:dyDescent="0.2">
      <c r="B446" s="42"/>
      <c r="C446" s="42"/>
    </row>
    <row r="447" spans="2:3" s="19" customFormat="1" x14ac:dyDescent="0.2">
      <c r="B447" s="42"/>
      <c r="C447" s="42"/>
    </row>
    <row r="448" spans="2:3" s="19" customFormat="1" x14ac:dyDescent="0.2">
      <c r="B448" s="42"/>
      <c r="C448" s="42"/>
    </row>
    <row r="449" spans="2:3" s="19" customFormat="1" x14ac:dyDescent="0.2">
      <c r="B449" s="42"/>
      <c r="C449" s="42"/>
    </row>
    <row r="450" spans="2:3" s="19" customFormat="1" x14ac:dyDescent="0.2">
      <c r="B450" s="42"/>
      <c r="C450" s="42"/>
    </row>
    <row r="451" spans="2:3" s="19" customFormat="1" x14ac:dyDescent="0.2">
      <c r="B451" s="42"/>
      <c r="C451" s="42"/>
    </row>
    <row r="452" spans="2:3" s="19" customFormat="1" x14ac:dyDescent="0.2">
      <c r="B452" s="42"/>
      <c r="C452" s="42"/>
    </row>
    <row r="453" spans="2:3" s="19" customFormat="1" x14ac:dyDescent="0.2">
      <c r="B453" s="42"/>
      <c r="C453" s="42"/>
    </row>
    <row r="454" spans="2:3" s="19" customFormat="1" x14ac:dyDescent="0.2">
      <c r="B454" s="42"/>
      <c r="C454" s="42"/>
    </row>
    <row r="455" spans="2:3" s="19" customFormat="1" x14ac:dyDescent="0.2">
      <c r="B455" s="42"/>
      <c r="C455" s="42"/>
    </row>
    <row r="456" spans="2:3" s="19" customFormat="1" x14ac:dyDescent="0.2">
      <c r="B456" s="42"/>
      <c r="C456" s="42"/>
    </row>
    <row r="457" spans="2:3" s="19" customFormat="1" x14ac:dyDescent="0.2">
      <c r="B457" s="42"/>
      <c r="C457" s="42"/>
    </row>
    <row r="458" spans="2:3" s="19" customFormat="1" x14ac:dyDescent="0.2">
      <c r="B458" s="42"/>
      <c r="C458" s="42"/>
    </row>
    <row r="459" spans="2:3" s="19" customFormat="1" x14ac:dyDescent="0.2">
      <c r="B459" s="42"/>
      <c r="C459" s="42"/>
    </row>
    <row r="460" spans="2:3" s="19" customFormat="1" x14ac:dyDescent="0.2">
      <c r="B460" s="42"/>
      <c r="C460" s="42"/>
    </row>
    <row r="461" spans="2:3" s="19" customFormat="1" x14ac:dyDescent="0.2">
      <c r="B461" s="42"/>
      <c r="C461" s="42"/>
    </row>
    <row r="462" spans="2:3" s="19" customFormat="1" x14ac:dyDescent="0.2">
      <c r="B462" s="42"/>
      <c r="C462" s="42"/>
    </row>
    <row r="463" spans="2:3" s="19" customFormat="1" x14ac:dyDescent="0.2">
      <c r="B463" s="42"/>
      <c r="C463" s="42"/>
    </row>
    <row r="464" spans="2:3" s="19" customFormat="1" x14ac:dyDescent="0.2">
      <c r="B464" s="42"/>
      <c r="C464" s="42"/>
    </row>
    <row r="465" spans="2:3" s="19" customFormat="1" x14ac:dyDescent="0.2">
      <c r="B465" s="42"/>
      <c r="C465" s="42"/>
    </row>
    <row r="466" spans="2:3" s="19" customFormat="1" x14ac:dyDescent="0.2">
      <c r="B466" s="42"/>
      <c r="C466" s="42"/>
    </row>
    <row r="467" spans="2:3" s="19" customFormat="1" x14ac:dyDescent="0.2">
      <c r="B467" s="42"/>
      <c r="C467" s="42"/>
    </row>
    <row r="468" spans="2:3" s="19" customFormat="1" x14ac:dyDescent="0.2">
      <c r="B468" s="42"/>
      <c r="C468" s="42"/>
    </row>
    <row r="469" spans="2:3" s="19" customFormat="1" x14ac:dyDescent="0.2">
      <c r="B469" s="42"/>
      <c r="C469" s="42"/>
    </row>
    <row r="470" spans="2:3" s="19" customFormat="1" x14ac:dyDescent="0.2">
      <c r="B470" s="42"/>
      <c r="C470" s="42"/>
    </row>
    <row r="471" spans="2:3" s="19" customFormat="1" x14ac:dyDescent="0.2">
      <c r="B471" s="42"/>
      <c r="C471" s="42"/>
    </row>
    <row r="472" spans="2:3" s="19" customFormat="1" x14ac:dyDescent="0.2">
      <c r="B472" s="42"/>
      <c r="C472" s="42"/>
    </row>
    <row r="473" spans="2:3" s="19" customFormat="1" x14ac:dyDescent="0.2">
      <c r="B473" s="42"/>
      <c r="C473" s="42"/>
    </row>
    <row r="474" spans="2:3" s="19" customFormat="1" x14ac:dyDescent="0.2">
      <c r="B474" s="42"/>
      <c r="C474" s="42"/>
    </row>
    <row r="475" spans="2:3" s="19" customFormat="1" x14ac:dyDescent="0.2">
      <c r="B475" s="42"/>
      <c r="C475" s="42"/>
    </row>
    <row r="476" spans="2:3" s="19" customFormat="1" x14ac:dyDescent="0.2">
      <c r="B476" s="42"/>
      <c r="C476" s="42"/>
    </row>
    <row r="477" spans="2:3" s="19" customFormat="1" x14ac:dyDescent="0.2">
      <c r="B477" s="42"/>
      <c r="C477" s="42"/>
    </row>
    <row r="478" spans="2:3" s="19" customFormat="1" x14ac:dyDescent="0.2">
      <c r="B478" s="42"/>
      <c r="C478" s="42"/>
    </row>
    <row r="479" spans="2:3" s="19" customFormat="1" x14ac:dyDescent="0.2">
      <c r="B479" s="42"/>
      <c r="C479" s="42"/>
    </row>
    <row r="480" spans="2:3" s="19" customFormat="1" x14ac:dyDescent="0.2">
      <c r="B480" s="42"/>
      <c r="C480" s="42"/>
    </row>
    <row r="481" spans="2:3" s="19" customFormat="1" x14ac:dyDescent="0.2">
      <c r="B481" s="42"/>
      <c r="C481" s="42"/>
    </row>
    <row r="482" spans="2:3" s="19" customFormat="1" x14ac:dyDescent="0.2">
      <c r="B482" s="42"/>
      <c r="C482" s="42"/>
    </row>
    <row r="483" spans="2:3" s="19" customFormat="1" x14ac:dyDescent="0.2">
      <c r="B483" s="42"/>
      <c r="C483" s="42"/>
    </row>
    <row r="484" spans="2:3" s="19" customFormat="1" x14ac:dyDescent="0.2">
      <c r="B484" s="42"/>
      <c r="C484" s="42"/>
    </row>
    <row r="485" spans="2:3" s="19" customFormat="1" x14ac:dyDescent="0.2">
      <c r="B485" s="42"/>
      <c r="C485" s="42"/>
    </row>
    <row r="486" spans="2:3" s="19" customFormat="1" x14ac:dyDescent="0.2">
      <c r="B486" s="42"/>
      <c r="C486" s="42"/>
    </row>
    <row r="487" spans="2:3" s="19" customFormat="1" x14ac:dyDescent="0.2">
      <c r="B487" s="42"/>
      <c r="C487" s="42"/>
    </row>
    <row r="488" spans="2:3" s="19" customFormat="1" x14ac:dyDescent="0.2">
      <c r="B488" s="42"/>
      <c r="C488" s="42"/>
    </row>
    <row r="489" spans="2:3" s="19" customFormat="1" x14ac:dyDescent="0.2">
      <c r="B489" s="42"/>
      <c r="C489" s="42"/>
    </row>
    <row r="490" spans="2:3" s="19" customFormat="1" x14ac:dyDescent="0.2">
      <c r="B490" s="42"/>
      <c r="C490" s="42"/>
    </row>
    <row r="491" spans="2:3" s="19" customFormat="1" x14ac:dyDescent="0.2">
      <c r="B491" s="42"/>
      <c r="C491" s="42"/>
    </row>
    <row r="492" spans="2:3" s="19" customFormat="1" x14ac:dyDescent="0.2">
      <c r="B492" s="42"/>
      <c r="C492" s="42"/>
    </row>
    <row r="493" spans="2:3" s="19" customFormat="1" x14ac:dyDescent="0.2">
      <c r="B493" s="42"/>
      <c r="C493" s="42"/>
    </row>
    <row r="494" spans="2:3" s="19" customFormat="1" x14ac:dyDescent="0.2">
      <c r="B494" s="42"/>
      <c r="C494" s="42"/>
    </row>
    <row r="495" spans="2:3" s="19" customFormat="1" x14ac:dyDescent="0.2">
      <c r="B495" s="42"/>
      <c r="C495" s="42"/>
    </row>
    <row r="496" spans="2:3" s="19" customFormat="1" x14ac:dyDescent="0.2">
      <c r="B496" s="42"/>
      <c r="C496" s="42"/>
    </row>
    <row r="497" spans="2:3" s="19" customFormat="1" x14ac:dyDescent="0.2">
      <c r="B497" s="42"/>
      <c r="C497" s="42"/>
    </row>
    <row r="498" spans="2:3" s="19" customFormat="1" x14ac:dyDescent="0.2">
      <c r="B498" s="42"/>
      <c r="C498" s="42"/>
    </row>
    <row r="499" spans="2:3" s="19" customFormat="1" x14ac:dyDescent="0.2">
      <c r="B499" s="42"/>
      <c r="C499" s="42"/>
    </row>
    <row r="500" spans="2:3" s="19" customFormat="1" x14ac:dyDescent="0.2">
      <c r="B500" s="42"/>
      <c r="C500" s="42"/>
    </row>
    <row r="501" spans="2:3" s="19" customFormat="1" x14ac:dyDescent="0.2">
      <c r="B501" s="42"/>
      <c r="C501" s="42"/>
    </row>
    <row r="502" spans="2:3" s="19" customFormat="1" x14ac:dyDescent="0.2">
      <c r="B502" s="42"/>
      <c r="C502" s="42"/>
    </row>
    <row r="503" spans="2:3" s="19" customFormat="1" x14ac:dyDescent="0.2">
      <c r="B503" s="42"/>
      <c r="C503" s="42"/>
    </row>
    <row r="504" spans="2:3" s="19" customFormat="1" x14ac:dyDescent="0.2">
      <c r="B504" s="42"/>
      <c r="C504" s="42"/>
    </row>
    <row r="505" spans="2:3" s="19" customFormat="1" x14ac:dyDescent="0.2">
      <c r="B505" s="42"/>
      <c r="C505" s="42"/>
    </row>
    <row r="506" spans="2:3" s="19" customFormat="1" x14ac:dyDescent="0.2">
      <c r="B506" s="42"/>
      <c r="C506" s="42"/>
    </row>
    <row r="507" spans="2:3" s="19" customFormat="1" x14ac:dyDescent="0.2">
      <c r="B507" s="42"/>
      <c r="C507" s="42"/>
    </row>
    <row r="508" spans="2:3" s="19" customFormat="1" x14ac:dyDescent="0.2">
      <c r="B508" s="42"/>
      <c r="C508" s="42"/>
    </row>
    <row r="509" spans="2:3" s="19" customFormat="1" x14ac:dyDescent="0.2">
      <c r="B509" s="42"/>
      <c r="C509" s="42"/>
    </row>
    <row r="510" spans="2:3" s="19" customFormat="1" x14ac:dyDescent="0.2">
      <c r="B510" s="42"/>
      <c r="C510" s="42"/>
    </row>
    <row r="511" spans="2:3" s="19" customFormat="1" x14ac:dyDescent="0.2">
      <c r="B511" s="42"/>
      <c r="C511" s="42"/>
    </row>
    <row r="512" spans="2:3" s="19" customFormat="1" x14ac:dyDescent="0.2">
      <c r="B512" s="42"/>
      <c r="C512" s="42"/>
    </row>
    <row r="513" spans="2:3" s="19" customFormat="1" x14ac:dyDescent="0.2">
      <c r="B513" s="42"/>
      <c r="C513" s="42"/>
    </row>
    <row r="514" spans="2:3" s="19" customFormat="1" x14ac:dyDescent="0.2">
      <c r="B514" s="42"/>
      <c r="C514" s="42"/>
    </row>
    <row r="515" spans="2:3" s="19" customFormat="1" x14ac:dyDescent="0.2">
      <c r="B515" s="42"/>
      <c r="C515" s="42"/>
    </row>
    <row r="516" spans="2:3" s="19" customFormat="1" x14ac:dyDescent="0.2">
      <c r="B516" s="42"/>
      <c r="C516" s="42"/>
    </row>
    <row r="517" spans="2:3" s="19" customFormat="1" x14ac:dyDescent="0.2">
      <c r="B517" s="42"/>
      <c r="C517" s="42"/>
    </row>
    <row r="518" spans="2:3" s="19" customFormat="1" x14ac:dyDescent="0.2">
      <c r="B518" s="42"/>
      <c r="C518" s="42"/>
    </row>
    <row r="519" spans="2:3" s="19" customFormat="1" x14ac:dyDescent="0.2">
      <c r="B519" s="42"/>
      <c r="C519" s="42"/>
    </row>
    <row r="520" spans="2:3" s="19" customFormat="1" x14ac:dyDescent="0.2">
      <c r="B520" s="42"/>
      <c r="C520" s="42"/>
    </row>
    <row r="521" spans="2:3" s="19" customFormat="1" x14ac:dyDescent="0.2">
      <c r="B521" s="42"/>
      <c r="C521" s="42"/>
    </row>
    <row r="522" spans="2:3" s="19" customFormat="1" x14ac:dyDescent="0.2">
      <c r="B522" s="42"/>
      <c r="C522" s="42"/>
    </row>
    <row r="523" spans="2:3" s="19" customFormat="1" x14ac:dyDescent="0.2">
      <c r="B523" s="42"/>
      <c r="C523" s="42"/>
    </row>
    <row r="524" spans="2:3" s="19" customFormat="1" x14ac:dyDescent="0.2">
      <c r="B524" s="42"/>
      <c r="C524" s="42"/>
    </row>
    <row r="525" spans="2:3" s="19" customFormat="1" x14ac:dyDescent="0.2">
      <c r="B525" s="42"/>
      <c r="C525" s="42"/>
    </row>
    <row r="526" spans="2:3" s="19" customFormat="1" x14ac:dyDescent="0.2">
      <c r="B526" s="42"/>
      <c r="C526" s="42"/>
    </row>
    <row r="527" spans="2:3" s="19" customFormat="1" x14ac:dyDescent="0.2">
      <c r="B527" s="42"/>
      <c r="C527" s="42"/>
    </row>
    <row r="528" spans="2:3" s="19" customFormat="1" x14ac:dyDescent="0.2">
      <c r="B528" s="42"/>
      <c r="C528" s="42"/>
    </row>
    <row r="529" spans="2:3" s="19" customFormat="1" x14ac:dyDescent="0.2">
      <c r="B529" s="42"/>
      <c r="C529" s="42"/>
    </row>
    <row r="530" spans="2:3" s="19" customFormat="1" x14ac:dyDescent="0.2">
      <c r="B530" s="42"/>
      <c r="C530" s="42"/>
    </row>
    <row r="531" spans="2:3" s="19" customFormat="1" x14ac:dyDescent="0.2">
      <c r="B531" s="42"/>
      <c r="C531" s="42"/>
    </row>
    <row r="532" spans="2:3" s="19" customFormat="1" x14ac:dyDescent="0.2">
      <c r="B532" s="42"/>
      <c r="C532" s="42"/>
    </row>
    <row r="533" spans="2:3" s="19" customFormat="1" x14ac:dyDescent="0.2">
      <c r="B533" s="42"/>
      <c r="C533" s="42"/>
    </row>
    <row r="534" spans="2:3" s="19" customFormat="1" x14ac:dyDescent="0.2">
      <c r="B534" s="42"/>
      <c r="C534" s="42"/>
    </row>
    <row r="535" spans="2:3" s="19" customFormat="1" x14ac:dyDescent="0.2">
      <c r="B535" s="42"/>
      <c r="C535" s="42"/>
    </row>
    <row r="536" spans="2:3" s="19" customFormat="1" x14ac:dyDescent="0.2">
      <c r="B536" s="42"/>
      <c r="C536" s="42"/>
    </row>
    <row r="537" spans="2:3" s="19" customFormat="1" x14ac:dyDescent="0.2">
      <c r="B537" s="42"/>
      <c r="C537" s="42"/>
    </row>
    <row r="538" spans="2:3" s="19" customFormat="1" x14ac:dyDescent="0.2">
      <c r="B538" s="42"/>
      <c r="C538" s="42"/>
    </row>
    <row r="539" spans="2:3" s="19" customFormat="1" x14ac:dyDescent="0.2">
      <c r="B539" s="42"/>
      <c r="C539" s="42"/>
    </row>
    <row r="540" spans="2:3" s="19" customFormat="1" x14ac:dyDescent="0.2">
      <c r="B540" s="42"/>
      <c r="C540" s="42"/>
    </row>
    <row r="541" spans="2:3" s="19" customFormat="1" x14ac:dyDescent="0.2">
      <c r="B541" s="42"/>
      <c r="C541" s="42"/>
    </row>
    <row r="542" spans="2:3" s="19" customFormat="1" x14ac:dyDescent="0.2">
      <c r="B542" s="42"/>
      <c r="C542" s="42"/>
    </row>
    <row r="543" spans="2:3" s="19" customFormat="1" x14ac:dyDescent="0.2">
      <c r="B543" s="42"/>
      <c r="C543" s="42"/>
    </row>
    <row r="544" spans="2:3" s="19" customFormat="1" x14ac:dyDescent="0.2">
      <c r="B544" s="42"/>
      <c r="C544" s="42"/>
    </row>
    <row r="545" spans="2:3" s="19" customFormat="1" x14ac:dyDescent="0.2">
      <c r="B545" s="42"/>
      <c r="C545" s="42"/>
    </row>
    <row r="546" spans="2:3" s="19" customFormat="1" x14ac:dyDescent="0.2">
      <c r="B546" s="42"/>
      <c r="C546" s="42"/>
    </row>
    <row r="547" spans="2:3" s="19" customFormat="1" x14ac:dyDescent="0.2">
      <c r="B547" s="42"/>
      <c r="C547" s="42"/>
    </row>
    <row r="548" spans="2:3" s="19" customFormat="1" x14ac:dyDescent="0.2">
      <c r="B548" s="42"/>
      <c r="C548" s="42"/>
    </row>
    <row r="549" spans="2:3" s="19" customFormat="1" x14ac:dyDescent="0.2">
      <c r="B549" s="42"/>
      <c r="C549" s="42"/>
    </row>
    <row r="550" spans="2:3" s="19" customFormat="1" x14ac:dyDescent="0.2">
      <c r="B550" s="42"/>
      <c r="C550" s="42"/>
    </row>
    <row r="551" spans="2:3" s="19" customFormat="1" x14ac:dyDescent="0.2">
      <c r="B551" s="42"/>
      <c r="C551" s="42"/>
    </row>
    <row r="552" spans="2:3" s="19" customFormat="1" x14ac:dyDescent="0.2">
      <c r="B552" s="42"/>
      <c r="C552" s="42"/>
    </row>
    <row r="553" spans="2:3" s="19" customFormat="1" x14ac:dyDescent="0.2">
      <c r="B553" s="42"/>
      <c r="C553" s="42"/>
    </row>
    <row r="554" spans="2:3" s="19" customFormat="1" x14ac:dyDescent="0.2">
      <c r="B554" s="42"/>
      <c r="C554" s="42"/>
    </row>
    <row r="555" spans="2:3" s="19" customFormat="1" x14ac:dyDescent="0.2">
      <c r="B555" s="42"/>
      <c r="C555" s="42"/>
    </row>
    <row r="556" spans="2:3" s="19" customFormat="1" x14ac:dyDescent="0.2">
      <c r="B556" s="42"/>
      <c r="C556" s="42"/>
    </row>
    <row r="557" spans="2:3" s="19" customFormat="1" x14ac:dyDescent="0.2">
      <c r="B557" s="42"/>
      <c r="C557" s="42"/>
    </row>
    <row r="558" spans="2:3" s="19" customFormat="1" x14ac:dyDescent="0.2">
      <c r="B558" s="42"/>
      <c r="C558" s="42"/>
    </row>
    <row r="559" spans="2:3" s="19" customFormat="1" x14ac:dyDescent="0.2">
      <c r="B559" s="42"/>
      <c r="C559" s="42"/>
    </row>
    <row r="560" spans="2:3" s="19" customFormat="1" x14ac:dyDescent="0.2">
      <c r="B560" s="42"/>
      <c r="C560" s="42"/>
    </row>
    <row r="561" spans="2:3" s="19" customFormat="1" x14ac:dyDescent="0.2">
      <c r="B561" s="42"/>
      <c r="C561" s="42"/>
    </row>
    <row r="562" spans="2:3" s="19" customFormat="1" x14ac:dyDescent="0.2">
      <c r="B562" s="42"/>
      <c r="C562" s="42"/>
    </row>
    <row r="563" spans="2:3" s="19" customFormat="1" x14ac:dyDescent="0.2">
      <c r="B563" s="42"/>
      <c r="C563" s="42"/>
    </row>
    <row r="564" spans="2:3" s="19" customFormat="1" x14ac:dyDescent="0.2">
      <c r="B564" s="42"/>
      <c r="C564" s="42"/>
    </row>
    <row r="565" spans="2:3" s="19" customFormat="1" x14ac:dyDescent="0.2">
      <c r="B565" s="42"/>
      <c r="C565" s="42"/>
    </row>
    <row r="566" spans="2:3" s="19" customFormat="1" x14ac:dyDescent="0.2">
      <c r="B566" s="42"/>
      <c r="C566" s="42"/>
    </row>
    <row r="567" spans="2:3" s="19" customFormat="1" x14ac:dyDescent="0.2">
      <c r="B567" s="42"/>
      <c r="C567" s="42"/>
    </row>
    <row r="568" spans="2:3" s="19" customFormat="1" x14ac:dyDescent="0.2">
      <c r="B568" s="42"/>
      <c r="C568" s="42"/>
    </row>
    <row r="569" spans="2:3" s="19" customFormat="1" x14ac:dyDescent="0.2">
      <c r="B569" s="42"/>
      <c r="C569" s="42"/>
    </row>
    <row r="570" spans="2:3" s="19" customFormat="1" x14ac:dyDescent="0.2">
      <c r="B570" s="42"/>
      <c r="C570" s="42"/>
    </row>
    <row r="571" spans="2:3" s="19" customFormat="1" x14ac:dyDescent="0.2">
      <c r="B571" s="42"/>
      <c r="C571" s="42"/>
    </row>
    <row r="572" spans="2:3" s="19" customFormat="1" x14ac:dyDescent="0.2">
      <c r="B572" s="42"/>
      <c r="C572" s="42"/>
    </row>
    <row r="573" spans="2:3" s="19" customFormat="1" x14ac:dyDescent="0.2">
      <c r="B573" s="42"/>
      <c r="C573" s="42"/>
    </row>
    <row r="574" spans="2:3" s="19" customFormat="1" x14ac:dyDescent="0.2">
      <c r="B574" s="42"/>
      <c r="C574" s="42"/>
    </row>
    <row r="575" spans="2:3" s="19" customFormat="1" x14ac:dyDescent="0.2">
      <c r="B575" s="42"/>
      <c r="C575" s="42"/>
    </row>
    <row r="576" spans="2:3" s="19" customFormat="1" x14ac:dyDescent="0.2">
      <c r="B576" s="42"/>
      <c r="C576" s="42"/>
    </row>
    <row r="577" spans="2:3" s="19" customFormat="1" x14ac:dyDescent="0.2">
      <c r="B577" s="42"/>
      <c r="C577" s="42"/>
    </row>
    <row r="578" spans="2:3" s="19" customFormat="1" x14ac:dyDescent="0.2">
      <c r="B578" s="42"/>
      <c r="C578" s="42"/>
    </row>
    <row r="579" spans="2:3" s="19" customFormat="1" x14ac:dyDescent="0.2">
      <c r="B579" s="42"/>
      <c r="C579" s="42"/>
    </row>
    <row r="580" spans="2:3" s="19" customFormat="1" x14ac:dyDescent="0.2">
      <c r="B580" s="42"/>
      <c r="C580" s="42"/>
    </row>
    <row r="581" spans="2:3" s="19" customFormat="1" x14ac:dyDescent="0.2">
      <c r="B581" s="42"/>
      <c r="C581" s="42"/>
    </row>
    <row r="582" spans="2:3" s="19" customFormat="1" x14ac:dyDescent="0.2">
      <c r="B582" s="42"/>
      <c r="C582" s="42"/>
    </row>
    <row r="583" spans="2:3" s="19" customFormat="1" x14ac:dyDescent="0.2">
      <c r="B583" s="42"/>
      <c r="C583" s="42"/>
    </row>
    <row r="584" spans="2:3" s="19" customFormat="1" x14ac:dyDescent="0.2">
      <c r="B584" s="42"/>
      <c r="C584" s="42"/>
    </row>
    <row r="585" spans="2:3" s="19" customFormat="1" x14ac:dyDescent="0.2">
      <c r="B585" s="42"/>
      <c r="C585" s="42"/>
    </row>
    <row r="586" spans="2:3" s="19" customFormat="1" x14ac:dyDescent="0.2">
      <c r="B586" s="42"/>
      <c r="C586" s="42"/>
    </row>
    <row r="587" spans="2:3" s="19" customFormat="1" x14ac:dyDescent="0.2">
      <c r="B587" s="42"/>
      <c r="C587" s="42"/>
    </row>
    <row r="588" spans="2:3" s="19" customFormat="1" x14ac:dyDescent="0.2">
      <c r="B588" s="42"/>
      <c r="C588" s="42"/>
    </row>
  </sheetData>
  <mergeCells count="1">
    <mergeCell ref="I14:J15"/>
  </mergeCells>
  <phoneticPr fontId="2" type="noConversion"/>
  <conditionalFormatting sqref="L27 L36">
    <cfRule type="cellIs" dxfId="3" priority="1" stopIfTrue="1" operator="equal">
      <formula>"OK"</formula>
    </cfRule>
    <cfRule type="cellIs" dxfId="2" priority="2" stopIfTrue="1" operator="equal">
      <formula>"ABWEICHUNG"</formula>
    </cfRule>
  </conditionalFormatting>
  <conditionalFormatting sqref="K27 K34">
    <cfRule type="cellIs" dxfId="1" priority="3" stopIfTrue="1" operator="equal">
      <formula>"OK"</formula>
    </cfRule>
    <cfRule type="cellIs" dxfId="0" priority="4" stopIfTrue="1" operator="equal">
      <formula>"ABWEICHUNG"</formula>
    </cfRule>
  </conditionalFormatting>
  <pageMargins left="0.78740157480314965" right="0.78740157480314965" top="0.98425196850393704" bottom="0.98425196850393704" header="0.51181102362204722" footer="0.51181102362204722"/>
  <pageSetup paperSize="9" scale="55" orientation="landscape" r:id="rId1"/>
  <headerFooter alignWithMargins="0"/>
  <ignoredErrors>
    <ignoredError sqref="B4:C303"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Start</vt:lpstr>
      <vt:lpstr>1 - Pilotstichprobe</vt:lpstr>
      <vt:lpstr>2 - Präzision</vt:lpstr>
      <vt:lpstr>3 - Bewertung</vt:lpstr>
      <vt:lpstr>'1 - Pilotstichprobe'!Druckbereich</vt:lpstr>
      <vt:lpstr>'2 - Präzision'!Druckbereich</vt:lpstr>
      <vt:lpstr>'3 - Bewertung'!Druckbereich</vt:lpstr>
      <vt:lpstr>Start!Druckbereich</vt:lpstr>
      <vt:lpstr>FalscheAblehnung</vt:lpstr>
      <vt:lpstr>FalscheAnnahme</vt:lpstr>
    </vt:vector>
  </TitlesOfParts>
  <Company>agens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Hans-Willi Jackmuth</dc:creator>
  <cp:lastModifiedBy>Nora Nörenberg</cp:lastModifiedBy>
  <cp:lastPrinted>2015-09-10T12:41:05Z</cp:lastPrinted>
  <dcterms:created xsi:type="dcterms:W3CDTF">2008-11-05T22:13:33Z</dcterms:created>
  <dcterms:modified xsi:type="dcterms:W3CDTF">2020-02-06T09:38:05Z</dcterms:modified>
</cp:coreProperties>
</file>